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ime Sheet" sheetId="1" r:id="rId1"/>
  </sheets>
  <definedNames>
    <definedName name="_xlnm.Print_Area" localSheetId="0">'Time Sheet'!$A$1:$N$51</definedName>
  </definedNames>
  <calcPr fullCalcOnLoad="1"/>
</workbook>
</file>

<file path=xl/sharedStrings.xml><?xml version="1.0" encoding="utf-8"?>
<sst xmlns="http://schemas.openxmlformats.org/spreadsheetml/2006/main" count="60" uniqueCount="42">
  <si>
    <t>Week 1</t>
  </si>
  <si>
    <t>Sat</t>
  </si>
  <si>
    <t>Sun</t>
  </si>
  <si>
    <t>Mon</t>
  </si>
  <si>
    <t>Tue</t>
  </si>
  <si>
    <t>Wed</t>
  </si>
  <si>
    <t>Thur</t>
  </si>
  <si>
    <t>Fri</t>
  </si>
  <si>
    <t>Code</t>
  </si>
  <si>
    <t>Shift</t>
  </si>
  <si>
    <t>Pay</t>
  </si>
  <si>
    <t>Date</t>
  </si>
  <si>
    <t>Week 2</t>
  </si>
  <si>
    <t>Employee Signature</t>
  </si>
  <si>
    <t>Supervisor Signature</t>
  </si>
  <si>
    <t>Employee Name</t>
  </si>
  <si>
    <t>EIN</t>
  </si>
  <si>
    <t>Process Level</t>
  </si>
  <si>
    <t>Department</t>
  </si>
  <si>
    <t>Account</t>
  </si>
  <si>
    <t>Atten</t>
  </si>
  <si>
    <t>Total</t>
  </si>
  <si>
    <t>Hours</t>
  </si>
  <si>
    <r>
      <t>c</t>
    </r>
    <r>
      <rPr>
        <sz val="7"/>
        <rFont val="Arial"/>
        <family val="2"/>
      </rPr>
      <t xml:space="preserve">  Validated eligibility for all paycodes</t>
    </r>
  </si>
  <si>
    <r>
      <t>c</t>
    </r>
    <r>
      <rPr>
        <sz val="7"/>
        <rFont val="Arial"/>
        <family val="2"/>
      </rPr>
      <t xml:space="preserve">  Entered into HRIS on ________  BY _________</t>
    </r>
  </si>
  <si>
    <r>
      <t xml:space="preserve">c </t>
    </r>
    <r>
      <rPr>
        <sz val="7"/>
        <rFont val="Arial"/>
        <family val="2"/>
      </rPr>
      <t>Validated on Monday of compute that no ETE time</t>
    </r>
  </si>
  <si>
    <t xml:space="preserve">         records were submitted for this employee.</t>
  </si>
  <si>
    <t>Comments:</t>
  </si>
  <si>
    <t>For Agency Payroll Use:</t>
  </si>
  <si>
    <t>WEEK 1 TOTAL</t>
  </si>
  <si>
    <t>PPE</t>
  </si>
  <si>
    <t>Pay Period End</t>
  </si>
  <si>
    <t>Date Printed:</t>
  </si>
  <si>
    <t>WEEK 2 TOTAL</t>
  </si>
  <si>
    <t>Comment on why an ETE Override is necessary, if applicable:</t>
  </si>
  <si>
    <t>DEFAULT</t>
  </si>
  <si>
    <t>MOST RECENT &gt;&gt;&gt;</t>
  </si>
  <si>
    <t>OTHER &gt;&gt;&gt;</t>
  </si>
  <si>
    <t>SELECT</t>
  </si>
  <si>
    <t>CURRENT &gt;&gt;&gt;</t>
  </si>
  <si>
    <t xml:space="preserve">            .</t>
  </si>
  <si>
    <t>(Form GAO-32) (rev 1/2023)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</si>
</sst>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h:mm:ss\ AM/PM"/>
    <numFmt numFmtId="170" formatCode="0;\-0;;@"/>
    <numFmt numFmtId="171" formatCode="0;\-0.0;;@"/>
    <numFmt numFmtId="172" formatCode="0;\-0.00;;@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m/d;@"/>
    <numFmt numFmtId="177" formatCode="m/d/yy;@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Webdings"/>
      <family val="1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Arial"/>
      <family val="0"/>
    </font>
    <font>
      <b/>
      <u val="single"/>
      <sz val="7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 vertical="top"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0" fontId="9" fillId="35" borderId="23" xfId="55" applyFont="1" applyFill="1" applyBorder="1" applyAlignment="1">
      <alignment horizontal="center"/>
      <protection/>
    </xf>
    <xf numFmtId="14" fontId="9" fillId="0" borderId="24" xfId="55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4" fontId="6" fillId="0" borderId="13" xfId="0" applyNumberFormat="1" applyFont="1" applyBorder="1" applyAlignment="1">
      <alignment/>
    </xf>
    <xf numFmtId="176" fontId="2" fillId="34" borderId="25" xfId="0" applyNumberFormat="1" applyFont="1" applyFill="1" applyBorder="1" applyAlignment="1">
      <alignment horizontal="center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34" borderId="33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35" borderId="23" xfId="55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0" fillId="36" borderId="30" xfId="0" applyFill="1" applyBorder="1" applyAlignment="1" applyProtection="1">
      <alignment horizontal="left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/>
      <protection locked="0"/>
    </xf>
    <xf numFmtId="14" fontId="2" fillId="36" borderId="25" xfId="0" applyNumberFormat="1" applyFont="1" applyFill="1" applyBorder="1" applyAlignment="1" applyProtection="1">
      <alignment horizontal="center"/>
      <protection locked="0"/>
    </xf>
    <xf numFmtId="14" fontId="2" fillId="36" borderId="26" xfId="0" applyNumberFormat="1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y Periods 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2447925" cy="581025"/>
    <xdr:sp>
      <xdr:nvSpPr>
        <xdr:cNvPr id="1" name="Text Box 18"/>
        <xdr:cNvSpPr txBox="1">
          <a:spLocks noChangeArrowheads="1"/>
        </xdr:cNvSpPr>
      </xdr:nvSpPr>
      <xdr:spPr>
        <a:xfrm>
          <a:off x="38100" y="38100"/>
          <a:ext cx="2447925" cy="5810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ARIZONA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TIME ENTRY (ETE)                                                                                                  MANUAL ENTRY FORM</a:t>
          </a:r>
        </a:p>
      </xdr:txBody>
    </xdr:sp>
    <xdr:clientData/>
  </xdr:oneCellAnchor>
  <xdr:oneCellAnchor>
    <xdr:from>
      <xdr:col>1</xdr:col>
      <xdr:colOff>0</xdr:colOff>
      <xdr:row>32</xdr:row>
      <xdr:rowOff>9525</xdr:rowOff>
    </xdr:from>
    <xdr:ext cx="2781300" cy="1038225"/>
    <xdr:sp>
      <xdr:nvSpPr>
        <xdr:cNvPr id="2" name="Text Box 1"/>
        <xdr:cNvSpPr txBox="1">
          <a:spLocks noChangeArrowheads="1"/>
        </xdr:cNvSpPr>
      </xdr:nvSpPr>
      <xdr:spPr>
        <a:xfrm>
          <a:off x="180975" y="6886575"/>
          <a:ext cx="2781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hereby certify that the attendance reported for the pay period is correct and that I have performed services on the days for which hours worked are indicated.  Any future hours submitted are my best estimate and I will report any necessary adjustments.  I understand that any falsification on my time sheet may subject me to disciplinary action and/or legal prosecution.
</a:t>
          </a:r>
        </a:p>
      </xdr:txBody>
    </xdr:sp>
    <xdr:clientData/>
  </xdr:oneCellAnchor>
  <xdr:oneCellAnchor>
    <xdr:from>
      <xdr:col>7</xdr:col>
      <xdr:colOff>28575</xdr:colOff>
      <xdr:row>32</xdr:row>
      <xdr:rowOff>9525</xdr:rowOff>
    </xdr:from>
    <xdr:ext cx="2876550" cy="1143000"/>
    <xdr:sp>
      <xdr:nvSpPr>
        <xdr:cNvPr id="3" name="Text Box 2"/>
        <xdr:cNvSpPr txBox="1">
          <a:spLocks noChangeArrowheads="1"/>
        </xdr:cNvSpPr>
      </xdr:nvSpPr>
      <xdr:spPr>
        <a:xfrm>
          <a:off x="3438525" y="6886575"/>
          <a:ext cx="28765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hereby approve and certify that the attendance reported for the pay period is correct and the employee has performed the reported services for a valid public purpose.  I certify that any leave reported has been approved and is available for this pay period.  I understand that knowingly approving a falsified time sheet may subject me to disciplinary action and/or legal prosecution.
</a:t>
          </a:r>
        </a:p>
      </xdr:txBody>
    </xdr:sp>
    <xdr:clientData/>
  </xdr:oneCellAnchor>
  <xdr:twoCellAnchor>
    <xdr:from>
      <xdr:col>14</xdr:col>
      <xdr:colOff>0</xdr:colOff>
      <xdr:row>7</xdr:row>
      <xdr:rowOff>66675</xdr:rowOff>
    </xdr:from>
    <xdr:to>
      <xdr:col>14</xdr:col>
      <xdr:colOff>0</xdr:colOff>
      <xdr:row>11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6486525" y="180022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 service work week begins Saturday at 12:00 a.m. and ends Friday at 11:59 p.m.  Any worked hours must be recorded on the day actually worked.  Holiday leave can only be recorded on a State Service Holiday.  All other leave hours should be recorded on the day normally scheduled to work.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7</xdr:col>
      <xdr:colOff>504825</xdr:colOff>
      <xdr:row>0</xdr:row>
      <xdr:rowOff>47625</xdr:rowOff>
    </xdr:from>
    <xdr:ext cx="2590800" cy="1628775"/>
    <xdr:sp>
      <xdr:nvSpPr>
        <xdr:cNvPr id="5" name="Text Box 19"/>
        <xdr:cNvSpPr txBox="1">
          <a:spLocks noChangeArrowheads="1"/>
        </xdr:cNvSpPr>
      </xdr:nvSpPr>
      <xdr:spPr>
        <a:xfrm>
          <a:off x="3914775" y="47625"/>
          <a:ext cx="25908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 Employee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Complete this form if any of the following apply: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first pay period you are hired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haven't completed ETE training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Your time was not approved by the 5PM Friday ETE deadline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- There is a situation where an ETE override is necessary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due to a system issue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are transferring to another agency mid pay period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(complete a separate form for each agency worked).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are involuntarily separating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 Supervisor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Submit this completed form to your personnel coordinator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or agency payroll office by your payroll deadline.</a:t>
          </a:r>
        </a:p>
      </xdr:txBody>
    </xdr:sp>
    <xdr:clientData/>
  </xdr:oneCellAnchor>
  <xdr:twoCellAnchor>
    <xdr:from>
      <xdr:col>1</xdr:col>
      <xdr:colOff>38100</xdr:colOff>
      <xdr:row>29</xdr:row>
      <xdr:rowOff>38100</xdr:rowOff>
    </xdr:from>
    <xdr:to>
      <xdr:col>12</xdr:col>
      <xdr:colOff>714375</xdr:colOff>
      <xdr:row>32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219075" y="6429375"/>
          <a:ext cx="6076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 work week begins Saturday at 12:00 a.m. and ends Friday at 11:59 p.m.  Hours worked must be recorded on the day actually worked.  Holiday leave can only be recorded on a State Service Holiday.  All other leave hours should be recorded on the day normally scheduled to work.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showGridLines="0" tabSelected="1" zoomScale="130" zoomScaleNormal="130" workbookViewId="0" topLeftCell="A1">
      <selection activeCell="E6" sqref="E6"/>
    </sheetView>
  </sheetViews>
  <sheetFormatPr defaultColWidth="0" defaultRowHeight="12.75" zeroHeight="1"/>
  <cols>
    <col min="1" max="1" width="2.7109375" style="0" customWidth="1"/>
    <col min="2" max="2" width="9.8515625" style="0" customWidth="1"/>
    <col min="3" max="9" width="7.7109375" style="0" customWidth="1"/>
    <col min="10" max="10" width="8.00390625" style="0" customWidth="1"/>
    <col min="11" max="11" width="4.8515625" style="0" bestFit="1" customWidth="1"/>
    <col min="12" max="12" width="4.28125" style="0" customWidth="1"/>
    <col min="13" max="13" width="10.8515625" style="0" customWidth="1"/>
    <col min="14" max="14" width="2.7109375" style="0" customWidth="1"/>
    <col min="15" max="15" width="1.28515625" style="0" customWidth="1"/>
    <col min="16" max="16384" width="9.140625" style="0" hidden="1" customWidth="1"/>
  </cols>
  <sheetData>
    <row r="1" spans="1:14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9.5" customHeight="1">
      <c r="A2" s="6"/>
      <c r="B2" s="13"/>
      <c r="C2" s="10"/>
      <c r="N2" s="11"/>
    </row>
    <row r="3" spans="1:14" ht="19.5" customHeight="1">
      <c r="A3" s="6"/>
      <c r="B3" s="13"/>
      <c r="C3" s="10"/>
      <c r="D3" s="10"/>
      <c r="N3" s="11"/>
    </row>
    <row r="4" spans="1:14" ht="19.5" customHeight="1">
      <c r="A4" s="6"/>
      <c r="D4" s="51" t="s">
        <v>15</v>
      </c>
      <c r="E4" s="56"/>
      <c r="F4" s="57"/>
      <c r="G4" s="57"/>
      <c r="H4" s="58"/>
      <c r="N4" s="11"/>
    </row>
    <row r="5" spans="1:14" ht="19.5" customHeight="1">
      <c r="A5" s="6"/>
      <c r="B5" s="34"/>
      <c r="F5" s="51" t="s">
        <v>16</v>
      </c>
      <c r="G5" s="56"/>
      <c r="H5" s="58"/>
      <c r="N5" s="11"/>
    </row>
    <row r="6" spans="1:14" ht="19.5" customHeight="1">
      <c r="A6" s="6"/>
      <c r="B6" s="51" t="s">
        <v>17</v>
      </c>
      <c r="C6" s="65"/>
      <c r="D6" s="66"/>
      <c r="G6" s="52"/>
      <c r="N6" s="11"/>
    </row>
    <row r="7" spans="1:14" ht="19.5" customHeight="1">
      <c r="A7" s="6"/>
      <c r="B7" s="51" t="s">
        <v>18</v>
      </c>
      <c r="C7" s="65"/>
      <c r="D7" s="66"/>
      <c r="F7" s="51" t="s">
        <v>31</v>
      </c>
      <c r="G7" s="59" t="s">
        <v>38</v>
      </c>
      <c r="H7" s="60"/>
      <c r="N7" s="11"/>
    </row>
    <row r="8" spans="1:14" ht="5.25" customHeight="1" thickBot="1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3.5" thickBot="1">
      <c r="A9" s="6"/>
      <c r="B9" s="61" t="s">
        <v>0</v>
      </c>
      <c r="C9" s="62"/>
      <c r="D9" s="62"/>
      <c r="E9" s="62"/>
      <c r="F9" s="62"/>
      <c r="G9" s="62"/>
      <c r="H9" s="62"/>
      <c r="I9" s="62"/>
      <c r="J9" s="63"/>
      <c r="K9" s="62"/>
      <c r="L9" s="62"/>
      <c r="M9" s="64"/>
      <c r="N9" s="11"/>
    </row>
    <row r="10" spans="1:14" ht="15.75" customHeight="1">
      <c r="A10" s="6"/>
      <c r="B10" s="1" t="s">
        <v>10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26" t="s">
        <v>21</v>
      </c>
      <c r="K10" s="23" t="s">
        <v>20</v>
      </c>
      <c r="L10" s="4"/>
      <c r="M10" s="2"/>
      <c r="N10" s="11"/>
    </row>
    <row r="11" spans="1:14" ht="12.75">
      <c r="A11" s="6"/>
      <c r="B11" s="1" t="s">
        <v>8</v>
      </c>
      <c r="C11" s="37" t="str">
        <f aca="true" t="shared" si="0" ref="C11:H11">IF(D11="   /   ","   /   ",D11-1)</f>
        <v>   /   </v>
      </c>
      <c r="D11" s="37" t="str">
        <f t="shared" si="0"/>
        <v>   /   </v>
      </c>
      <c r="E11" s="37" t="str">
        <f t="shared" si="0"/>
        <v>   /   </v>
      </c>
      <c r="F11" s="37" t="str">
        <f t="shared" si="0"/>
        <v>   /   </v>
      </c>
      <c r="G11" s="37" t="str">
        <f t="shared" si="0"/>
        <v>   /   </v>
      </c>
      <c r="H11" s="37" t="str">
        <f t="shared" si="0"/>
        <v>   /   </v>
      </c>
      <c r="I11" s="37" t="str">
        <f>IF(C22="   /   ","   /   ",C22-1)</f>
        <v>   /   </v>
      </c>
      <c r="J11" s="27" t="s">
        <v>22</v>
      </c>
      <c r="K11" s="23" t="s">
        <v>8</v>
      </c>
      <c r="L11" s="4" t="s">
        <v>9</v>
      </c>
      <c r="M11" s="5" t="s">
        <v>19</v>
      </c>
      <c r="N11" s="11"/>
    </row>
    <row r="12" spans="1:14" ht="19.5" customHeight="1">
      <c r="A12" s="6"/>
      <c r="B12" s="40"/>
      <c r="C12" s="41"/>
      <c r="D12" s="41"/>
      <c r="E12" s="41"/>
      <c r="F12" s="41"/>
      <c r="G12" s="41"/>
      <c r="H12" s="41"/>
      <c r="I12" s="41"/>
      <c r="J12" s="29">
        <f aca="true" t="shared" si="1" ref="J12:J17">IF(SUM(C12:I12)=0,"",SUM(C12:I12))</f>
      </c>
      <c r="K12" s="39"/>
      <c r="L12" s="38"/>
      <c r="M12" s="42"/>
      <c r="N12" s="11"/>
    </row>
    <row r="13" spans="1:14" ht="19.5" customHeight="1">
      <c r="A13" s="6"/>
      <c r="B13" s="40"/>
      <c r="C13" s="41"/>
      <c r="D13" s="41"/>
      <c r="E13" s="41"/>
      <c r="F13" s="41"/>
      <c r="G13" s="41"/>
      <c r="H13" s="41"/>
      <c r="I13" s="41"/>
      <c r="J13" s="29">
        <f t="shared" si="1"/>
      </c>
      <c r="K13" s="39"/>
      <c r="L13" s="38"/>
      <c r="M13" s="42"/>
      <c r="N13" s="11"/>
    </row>
    <row r="14" spans="1:16" ht="19.5" customHeight="1">
      <c r="A14" s="6"/>
      <c r="B14" s="40"/>
      <c r="C14" s="41"/>
      <c r="D14" s="41"/>
      <c r="E14" s="41"/>
      <c r="F14" s="41"/>
      <c r="G14" s="41"/>
      <c r="H14" s="41"/>
      <c r="I14" s="41"/>
      <c r="J14" s="29">
        <f t="shared" si="1"/>
      </c>
      <c r="K14" s="39"/>
      <c r="L14" s="38"/>
      <c r="M14" s="42"/>
      <c r="N14" s="11"/>
      <c r="P14" s="34"/>
    </row>
    <row r="15" spans="1:14" ht="19.5" customHeight="1">
      <c r="A15" s="6"/>
      <c r="B15" s="40"/>
      <c r="C15" s="41"/>
      <c r="D15" s="41"/>
      <c r="E15" s="41"/>
      <c r="F15" s="41"/>
      <c r="G15" s="41"/>
      <c r="H15" s="41"/>
      <c r="I15" s="41"/>
      <c r="J15" s="29">
        <f t="shared" si="1"/>
      </c>
      <c r="K15" s="39"/>
      <c r="L15" s="38"/>
      <c r="M15" s="42"/>
      <c r="N15" s="11"/>
    </row>
    <row r="16" spans="1:14" ht="19.5" customHeight="1">
      <c r="A16" s="6"/>
      <c r="B16" s="40"/>
      <c r="C16" s="41"/>
      <c r="D16" s="41"/>
      <c r="E16" s="41"/>
      <c r="F16" s="41"/>
      <c r="G16" s="41"/>
      <c r="H16" s="41"/>
      <c r="I16" s="41"/>
      <c r="J16" s="29">
        <f t="shared" si="1"/>
      </c>
      <c r="K16" s="39"/>
      <c r="L16" s="38"/>
      <c r="M16" s="43"/>
      <c r="N16" s="11"/>
    </row>
    <row r="17" spans="1:14" ht="19.5" customHeight="1" thickBot="1">
      <c r="A17" s="6"/>
      <c r="B17" s="40"/>
      <c r="C17" s="41"/>
      <c r="D17" s="41"/>
      <c r="E17" s="41"/>
      <c r="F17" s="41"/>
      <c r="G17" s="41"/>
      <c r="H17" s="41"/>
      <c r="I17" s="41"/>
      <c r="J17" s="30">
        <f t="shared" si="1"/>
      </c>
      <c r="K17" s="39"/>
      <c r="L17" s="38"/>
      <c r="M17" s="42"/>
      <c r="N17" s="11"/>
    </row>
    <row r="18" spans="1:14" ht="19.5" customHeight="1" thickBot="1">
      <c r="A18" s="6"/>
      <c r="B18" s="46">
        <f>IF(OR(SUM(C12:C17)&gt;24,SUM(D12:D17)&gt;24,SUM(E12:E17)&gt;24,SUM(F12:F17)&gt;24,SUM(G12:G17)&gt;24,SUM(H12:H17)&gt;24,SUM(I12:I17)&gt;24),"ERROR: One of your days in this work week is &gt;24 hours","")</f>
      </c>
      <c r="C18" s="45"/>
      <c r="D18" s="45"/>
      <c r="E18" s="45"/>
      <c r="F18" s="45"/>
      <c r="G18" s="45"/>
      <c r="H18" s="10"/>
      <c r="I18" s="44" t="s">
        <v>29</v>
      </c>
      <c r="J18" s="31">
        <f>IF(SUM(J12:J17)=0,"",SUM(J12:J17))</f>
      </c>
      <c r="K18" s="10"/>
      <c r="L18" s="10"/>
      <c r="M18" s="10"/>
      <c r="N18" s="11"/>
    </row>
    <row r="19" spans="1:14" ht="5.25" customHeight="1" thickBot="1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2.75" customHeight="1" thickBot="1">
      <c r="A20" s="6"/>
      <c r="B20" s="61" t="s">
        <v>12</v>
      </c>
      <c r="C20" s="62"/>
      <c r="D20" s="62"/>
      <c r="E20" s="62"/>
      <c r="F20" s="62"/>
      <c r="G20" s="62"/>
      <c r="H20" s="62"/>
      <c r="I20" s="62"/>
      <c r="J20" s="63"/>
      <c r="K20" s="62"/>
      <c r="L20" s="62"/>
      <c r="M20" s="64"/>
      <c r="N20" s="11"/>
    </row>
    <row r="21" spans="1:14" ht="15.75" customHeight="1">
      <c r="A21" s="6"/>
      <c r="B21" s="1" t="s">
        <v>10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26" t="s">
        <v>21</v>
      </c>
      <c r="K21" s="23" t="s">
        <v>20</v>
      </c>
      <c r="L21" s="4"/>
      <c r="M21" s="2"/>
      <c r="N21" s="11"/>
    </row>
    <row r="22" spans="1:14" ht="12.75" customHeight="1">
      <c r="A22" s="6"/>
      <c r="B22" s="1" t="s">
        <v>8</v>
      </c>
      <c r="C22" s="37" t="str">
        <f aca="true" t="shared" si="2" ref="C22:H22">IF(D22="   /   ","   /   ",D22-1)</f>
        <v>   /   </v>
      </c>
      <c r="D22" s="37" t="str">
        <f t="shared" si="2"/>
        <v>   /   </v>
      </c>
      <c r="E22" s="37" t="str">
        <f t="shared" si="2"/>
        <v>   /   </v>
      </c>
      <c r="F22" s="37" t="str">
        <f t="shared" si="2"/>
        <v>   /   </v>
      </c>
      <c r="G22" s="37" t="str">
        <f t="shared" si="2"/>
        <v>   /   </v>
      </c>
      <c r="H22" s="37" t="str">
        <f t="shared" si="2"/>
        <v>   /   </v>
      </c>
      <c r="I22" s="37" t="str">
        <f>IF(ISNUMBER(G7),G7,"   /   ")</f>
        <v>   /   </v>
      </c>
      <c r="J22" s="27" t="s">
        <v>22</v>
      </c>
      <c r="K22" s="23" t="s">
        <v>8</v>
      </c>
      <c r="L22" s="4" t="s">
        <v>9</v>
      </c>
      <c r="M22" s="5" t="s">
        <v>19</v>
      </c>
      <c r="N22" s="11"/>
    </row>
    <row r="23" spans="1:14" ht="19.5" customHeight="1">
      <c r="A23" s="6"/>
      <c r="B23" s="40"/>
      <c r="C23" s="41"/>
      <c r="D23" s="41"/>
      <c r="E23" s="41"/>
      <c r="F23" s="41"/>
      <c r="G23" s="41"/>
      <c r="H23" s="41"/>
      <c r="I23" s="41"/>
      <c r="J23" s="29">
        <f aca="true" t="shared" si="3" ref="J23:J28">IF(SUM(C23:I23)=0,"",SUM(C23:I23))</f>
      </c>
      <c r="K23" s="39"/>
      <c r="L23" s="38"/>
      <c r="M23" s="42"/>
      <c r="N23" s="11"/>
    </row>
    <row r="24" spans="1:14" ht="19.5" customHeight="1">
      <c r="A24" s="6"/>
      <c r="B24" s="40"/>
      <c r="C24" s="41"/>
      <c r="D24" s="41"/>
      <c r="E24" s="41"/>
      <c r="F24" s="41"/>
      <c r="G24" s="41"/>
      <c r="H24" s="41"/>
      <c r="I24" s="41"/>
      <c r="J24" s="29">
        <f t="shared" si="3"/>
      </c>
      <c r="K24" s="39"/>
      <c r="L24" s="38"/>
      <c r="M24" s="42"/>
      <c r="N24" s="11"/>
    </row>
    <row r="25" spans="1:14" ht="19.5" customHeight="1">
      <c r="A25" s="6"/>
      <c r="B25" s="40"/>
      <c r="C25" s="41"/>
      <c r="D25" s="41"/>
      <c r="E25" s="41"/>
      <c r="F25" s="41"/>
      <c r="G25" s="41"/>
      <c r="H25" s="41"/>
      <c r="I25" s="41"/>
      <c r="J25" s="29">
        <f t="shared" si="3"/>
      </c>
      <c r="K25" s="39"/>
      <c r="L25" s="38"/>
      <c r="M25" s="42"/>
      <c r="N25" s="11"/>
    </row>
    <row r="26" spans="1:14" ht="19.5" customHeight="1">
      <c r="A26" s="6"/>
      <c r="B26" s="40"/>
      <c r="C26" s="41"/>
      <c r="D26" s="41"/>
      <c r="E26" s="41"/>
      <c r="F26" s="41"/>
      <c r="G26" s="41"/>
      <c r="H26" s="41"/>
      <c r="I26" s="41"/>
      <c r="J26" s="29">
        <f t="shared" si="3"/>
      </c>
      <c r="K26" s="39"/>
      <c r="L26" s="38"/>
      <c r="M26" s="42"/>
      <c r="N26" s="11"/>
    </row>
    <row r="27" spans="1:14" ht="19.5" customHeight="1">
      <c r="A27" s="6"/>
      <c r="B27" s="40"/>
      <c r="C27" s="41"/>
      <c r="D27" s="41"/>
      <c r="E27" s="41"/>
      <c r="F27" s="41"/>
      <c r="G27" s="41"/>
      <c r="H27" s="41"/>
      <c r="I27" s="41"/>
      <c r="J27" s="29">
        <f t="shared" si="3"/>
      </c>
      <c r="K27" s="39"/>
      <c r="L27" s="38"/>
      <c r="M27" s="43"/>
      <c r="N27" s="11"/>
    </row>
    <row r="28" spans="1:14" ht="19.5" customHeight="1" thickBot="1">
      <c r="A28" s="6"/>
      <c r="B28" s="40"/>
      <c r="C28" s="41"/>
      <c r="D28" s="41"/>
      <c r="E28" s="41"/>
      <c r="F28" s="41"/>
      <c r="G28" s="41"/>
      <c r="H28" s="41"/>
      <c r="I28" s="41"/>
      <c r="J28" s="30">
        <f t="shared" si="3"/>
      </c>
      <c r="K28" s="39"/>
      <c r="L28" s="38"/>
      <c r="M28" s="42"/>
      <c r="N28" s="11"/>
    </row>
    <row r="29" spans="1:14" ht="19.5" customHeight="1" thickBot="1">
      <c r="A29" s="6"/>
      <c r="B29" s="46">
        <f>IF(OR(SUM(C23:C28)&gt;24,SUM(D23:D28)&gt;24,SUM(E23:E28)&gt;24,SUM(F23:F28)&gt;24,SUM(G23:G28)&gt;24,SUM(H23:H28)&gt;24,SUM(I23:I28)&gt;24),"ERROR: One of your days in this work week is &gt;24 hours","")</f>
      </c>
      <c r="C29" s="45"/>
      <c r="D29" s="45"/>
      <c r="E29" s="45"/>
      <c r="F29" s="45"/>
      <c r="G29" s="45"/>
      <c r="H29" s="10"/>
      <c r="I29" s="44" t="s">
        <v>33</v>
      </c>
      <c r="J29" s="31">
        <f>IF(SUM(J23:J28)=0,"",SUM(J23:J28))</f>
      </c>
      <c r="K29" s="10"/>
      <c r="L29" s="10"/>
      <c r="M29" s="10"/>
      <c r="N29" s="11"/>
    </row>
    <row r="30" spans="1:14" ht="12.75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2.7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ht="12.7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2.7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1:14" ht="12.7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2.7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1:14" ht="12.7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14" ht="12.7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4" ht="12.7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ht="12.7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14" ht="13.5" thickBot="1">
      <c r="A40" s="6"/>
      <c r="B40" s="12"/>
      <c r="C40" s="12"/>
      <c r="D40" s="12"/>
      <c r="E40" s="12"/>
      <c r="F40" s="12"/>
      <c r="H40" s="12"/>
      <c r="I40" s="12"/>
      <c r="J40" s="12"/>
      <c r="K40" s="12"/>
      <c r="L40" s="12"/>
      <c r="M40" s="12"/>
      <c r="N40" s="11"/>
    </row>
    <row r="41" spans="1:14" ht="12.75">
      <c r="A41" s="6"/>
      <c r="B41" s="10" t="s">
        <v>13</v>
      </c>
      <c r="C41" s="10"/>
      <c r="D41" s="10"/>
      <c r="E41" s="10"/>
      <c r="F41" s="10" t="s">
        <v>11</v>
      </c>
      <c r="H41" s="10" t="s">
        <v>14</v>
      </c>
      <c r="I41" s="10"/>
      <c r="J41" s="10"/>
      <c r="M41" s="10" t="s">
        <v>11</v>
      </c>
      <c r="N41" s="11"/>
    </row>
    <row r="42" spans="1:14" ht="12.75">
      <c r="A42" s="6"/>
      <c r="B42" s="10"/>
      <c r="C42" s="10"/>
      <c r="D42" s="10"/>
      <c r="E42" s="10"/>
      <c r="F42" s="10"/>
      <c r="H42" s="10"/>
      <c r="I42" s="10"/>
      <c r="J42" s="10"/>
      <c r="K42" s="10"/>
      <c r="L42" s="10"/>
      <c r="M42" s="10"/>
      <c r="N42" s="11"/>
    </row>
    <row r="43" spans="1:14" ht="12.75">
      <c r="A43" s="6"/>
      <c r="B43" s="10" t="s">
        <v>27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11"/>
    </row>
    <row r="44" spans="1:14" ht="12.75">
      <c r="A44" s="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1"/>
    </row>
    <row r="45" spans="1:14" ht="7.5" customHeight="1" thickBo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4" ht="12.75">
      <c r="A46" s="25" t="s">
        <v>28</v>
      </c>
      <c r="B46" s="20"/>
      <c r="C46" s="20"/>
      <c r="D46" s="20"/>
      <c r="E46" s="20"/>
      <c r="F46" s="50" t="s">
        <v>34</v>
      </c>
      <c r="G46" s="22"/>
      <c r="H46" s="20"/>
      <c r="I46" s="20"/>
      <c r="J46" s="20"/>
      <c r="K46" s="20"/>
      <c r="L46" s="20"/>
      <c r="M46" s="20"/>
      <c r="N46" s="21"/>
    </row>
    <row r="47" spans="1:14" ht="15" customHeight="1">
      <c r="A47" s="14"/>
      <c r="B47" s="24" t="s">
        <v>23</v>
      </c>
      <c r="C47" s="15"/>
      <c r="D47" s="15"/>
      <c r="E47" s="15"/>
      <c r="F47" s="48"/>
      <c r="G47" s="47"/>
      <c r="H47" s="47"/>
      <c r="I47" s="47"/>
      <c r="J47" s="47"/>
      <c r="K47" s="47"/>
      <c r="L47" s="47"/>
      <c r="M47" s="47"/>
      <c r="N47" s="16"/>
    </row>
    <row r="48" spans="1:14" ht="15" customHeight="1">
      <c r="A48" s="14"/>
      <c r="B48" s="24" t="s">
        <v>24</v>
      </c>
      <c r="C48" s="15"/>
      <c r="D48" s="15"/>
      <c r="E48" s="15"/>
      <c r="F48" s="48"/>
      <c r="G48" s="47"/>
      <c r="H48" s="47"/>
      <c r="I48" s="47"/>
      <c r="J48" s="47"/>
      <c r="K48" s="47"/>
      <c r="L48" s="47"/>
      <c r="M48" s="47"/>
      <c r="N48" s="16"/>
    </row>
    <row r="49" spans="1:14" ht="15" customHeight="1">
      <c r="A49" s="14"/>
      <c r="B49" s="24" t="s">
        <v>25</v>
      </c>
      <c r="C49" s="15"/>
      <c r="D49" s="15"/>
      <c r="E49" s="15"/>
      <c r="F49" s="48"/>
      <c r="G49" s="47"/>
      <c r="H49" s="47"/>
      <c r="I49" s="47"/>
      <c r="J49" s="47"/>
      <c r="K49" s="47"/>
      <c r="L49" s="47"/>
      <c r="M49" s="47"/>
      <c r="N49" s="16"/>
    </row>
    <row r="50" spans="1:14" ht="12" customHeight="1" thickBot="1">
      <c r="A50" s="17" t="s">
        <v>40</v>
      </c>
      <c r="B50" s="28" t="s">
        <v>26</v>
      </c>
      <c r="C50" s="18"/>
      <c r="D50" s="18"/>
      <c r="E50" s="18"/>
      <c r="F50" s="49"/>
      <c r="G50" s="18"/>
      <c r="H50" s="18"/>
      <c r="I50" s="18"/>
      <c r="J50" s="18"/>
      <c r="K50" s="18"/>
      <c r="L50" s="18"/>
      <c r="M50" s="18"/>
      <c r="N50" s="19"/>
    </row>
    <row r="51" spans="1:14" ht="12" customHeight="1">
      <c r="A51" s="54" t="s">
        <v>41</v>
      </c>
      <c r="K51" s="35" t="s">
        <v>32</v>
      </c>
      <c r="M51" s="36">
        <f ca="1">TODAY()</f>
        <v>44929</v>
      </c>
      <c r="N51" s="36"/>
    </row>
    <row r="52" ht="12.75" hidden="1">
      <c r="M52" s="34"/>
    </row>
    <row r="53" ht="12.75" hidden="1"/>
    <row r="54" ht="12.75" hidden="1"/>
    <row r="55" ht="12.75" hidden="1">
      <c r="B55" s="32" t="s">
        <v>30</v>
      </c>
    </row>
    <row r="56" ht="12.75" hidden="1">
      <c r="B56" t="s">
        <v>38</v>
      </c>
    </row>
    <row r="57" ht="25.5" hidden="1">
      <c r="B57" s="33" t="s">
        <v>39</v>
      </c>
    </row>
    <row r="58" spans="2:3" ht="12.75" hidden="1">
      <c r="B58" s="33">
        <f>VLOOKUP($M$51+13,$B$63:$B$172,1,TRUE)</f>
        <v>44932</v>
      </c>
      <c r="C58" s="53" t="s">
        <v>35</v>
      </c>
    </row>
    <row r="59" ht="38.25" hidden="1">
      <c r="B59" s="33" t="s">
        <v>36</v>
      </c>
    </row>
    <row r="60" ht="12.75" hidden="1">
      <c r="B60" s="33">
        <f>VLOOKUP($M$51-1,$B$63:$B$172,1,TRUE)</f>
        <v>44918</v>
      </c>
    </row>
    <row r="61" ht="12.75" hidden="1"/>
    <row r="62" ht="25.5" hidden="1">
      <c r="B62" s="33" t="s">
        <v>37</v>
      </c>
    </row>
    <row r="63" ht="12.75" hidden="1">
      <c r="B63" s="33">
        <v>43840</v>
      </c>
    </row>
    <row r="64" ht="12.75" hidden="1">
      <c r="B64" s="33">
        <f aca="true" t="shared" si="4" ref="B64:B99">B63+14</f>
        <v>43854</v>
      </c>
    </row>
    <row r="65" ht="12.75" hidden="1">
      <c r="B65" s="33">
        <f t="shared" si="4"/>
        <v>43868</v>
      </c>
    </row>
    <row r="66" ht="12.75" hidden="1">
      <c r="B66" s="33">
        <f t="shared" si="4"/>
        <v>43882</v>
      </c>
    </row>
    <row r="67" ht="12.75" hidden="1">
      <c r="B67" s="33">
        <f t="shared" si="4"/>
        <v>43896</v>
      </c>
    </row>
    <row r="68" ht="12.75" hidden="1">
      <c r="B68" s="33">
        <f t="shared" si="4"/>
        <v>43910</v>
      </c>
    </row>
    <row r="69" ht="12.75" hidden="1">
      <c r="B69" s="33">
        <f t="shared" si="4"/>
        <v>43924</v>
      </c>
    </row>
    <row r="70" ht="12.75" hidden="1">
      <c r="B70" s="33">
        <f t="shared" si="4"/>
        <v>43938</v>
      </c>
    </row>
    <row r="71" ht="12.75" hidden="1">
      <c r="B71" s="33">
        <f t="shared" si="4"/>
        <v>43952</v>
      </c>
    </row>
    <row r="72" ht="12.75" hidden="1">
      <c r="B72" s="33">
        <f t="shared" si="4"/>
        <v>43966</v>
      </c>
    </row>
    <row r="73" ht="12.75" hidden="1">
      <c r="B73" s="33">
        <f t="shared" si="4"/>
        <v>43980</v>
      </c>
    </row>
    <row r="74" ht="12.75" hidden="1">
      <c r="B74" s="33">
        <f t="shared" si="4"/>
        <v>43994</v>
      </c>
    </row>
    <row r="75" ht="12.75" hidden="1">
      <c r="B75" s="33">
        <f t="shared" si="4"/>
        <v>44008</v>
      </c>
    </row>
    <row r="76" ht="12.75" hidden="1">
      <c r="B76" s="33">
        <f t="shared" si="4"/>
        <v>44022</v>
      </c>
    </row>
    <row r="77" ht="12.75" hidden="1">
      <c r="B77" s="33">
        <f t="shared" si="4"/>
        <v>44036</v>
      </c>
    </row>
    <row r="78" ht="12.75" hidden="1">
      <c r="B78" s="33">
        <f t="shared" si="4"/>
        <v>44050</v>
      </c>
    </row>
    <row r="79" ht="12.75" hidden="1">
      <c r="B79" s="33">
        <f t="shared" si="4"/>
        <v>44064</v>
      </c>
    </row>
    <row r="80" ht="12.75" hidden="1">
      <c r="B80" s="33">
        <f t="shared" si="4"/>
        <v>44078</v>
      </c>
    </row>
    <row r="81" ht="12.75" hidden="1">
      <c r="B81" s="33">
        <f t="shared" si="4"/>
        <v>44092</v>
      </c>
    </row>
    <row r="82" ht="12.75" hidden="1">
      <c r="B82" s="33">
        <f t="shared" si="4"/>
        <v>44106</v>
      </c>
    </row>
    <row r="83" ht="12.75" hidden="1">
      <c r="B83" s="33">
        <f t="shared" si="4"/>
        <v>44120</v>
      </c>
    </row>
    <row r="84" ht="12.75" hidden="1">
      <c r="B84" s="33">
        <f t="shared" si="4"/>
        <v>44134</v>
      </c>
    </row>
    <row r="85" ht="12.75" hidden="1">
      <c r="B85" s="33">
        <f t="shared" si="4"/>
        <v>44148</v>
      </c>
    </row>
    <row r="86" ht="12.75" hidden="1">
      <c r="B86" s="33">
        <f t="shared" si="4"/>
        <v>44162</v>
      </c>
    </row>
    <row r="87" ht="12.75" hidden="1">
      <c r="B87" s="33">
        <f t="shared" si="4"/>
        <v>44176</v>
      </c>
    </row>
    <row r="88" ht="12.75" hidden="1">
      <c r="B88" s="33">
        <f t="shared" si="4"/>
        <v>44190</v>
      </c>
    </row>
    <row r="89" ht="12.75" hidden="1">
      <c r="B89" s="33">
        <f t="shared" si="4"/>
        <v>44204</v>
      </c>
    </row>
    <row r="90" ht="12.75" hidden="1">
      <c r="B90" s="33">
        <f t="shared" si="4"/>
        <v>44218</v>
      </c>
    </row>
    <row r="91" ht="12.75" hidden="1">
      <c r="B91" s="33">
        <f t="shared" si="4"/>
        <v>44232</v>
      </c>
    </row>
    <row r="92" ht="12.75" hidden="1">
      <c r="B92" s="33">
        <f t="shared" si="4"/>
        <v>44246</v>
      </c>
    </row>
    <row r="93" ht="12.75" hidden="1">
      <c r="B93" s="33">
        <f t="shared" si="4"/>
        <v>44260</v>
      </c>
    </row>
    <row r="94" ht="12.75" hidden="1">
      <c r="B94" s="33">
        <f t="shared" si="4"/>
        <v>44274</v>
      </c>
    </row>
    <row r="95" ht="12.75" hidden="1">
      <c r="B95" s="33">
        <f t="shared" si="4"/>
        <v>44288</v>
      </c>
    </row>
    <row r="96" ht="12.75" hidden="1">
      <c r="B96" s="33">
        <f t="shared" si="4"/>
        <v>44302</v>
      </c>
    </row>
    <row r="97" ht="12.75" hidden="1">
      <c r="B97" s="33">
        <f t="shared" si="4"/>
        <v>44316</v>
      </c>
    </row>
    <row r="98" ht="12.75" hidden="1">
      <c r="B98" s="33">
        <f t="shared" si="4"/>
        <v>44330</v>
      </c>
    </row>
    <row r="99" ht="12.75" hidden="1">
      <c r="B99" s="33">
        <f t="shared" si="4"/>
        <v>44344</v>
      </c>
    </row>
    <row r="100" ht="12.75" hidden="1">
      <c r="B100" s="33">
        <f aca="true" t="shared" si="5" ref="B100:B105">B99+14</f>
        <v>44358</v>
      </c>
    </row>
    <row r="101" ht="12.75" hidden="1">
      <c r="B101" s="33">
        <f t="shared" si="5"/>
        <v>44372</v>
      </c>
    </row>
    <row r="102" ht="12.75" hidden="1">
      <c r="B102" s="33">
        <f t="shared" si="5"/>
        <v>44386</v>
      </c>
    </row>
    <row r="103" ht="12.75" hidden="1">
      <c r="B103" s="33">
        <f t="shared" si="5"/>
        <v>44400</v>
      </c>
    </row>
    <row r="104" ht="12.75" hidden="1">
      <c r="B104" s="33">
        <f t="shared" si="5"/>
        <v>44414</v>
      </c>
    </row>
    <row r="105" ht="12.75" hidden="1">
      <c r="B105" s="33">
        <f t="shared" si="5"/>
        <v>44428</v>
      </c>
    </row>
    <row r="106" ht="12.75" hidden="1">
      <c r="B106" s="33">
        <f aca="true" t="shared" si="6" ref="B106:B169">B105+14</f>
        <v>44442</v>
      </c>
    </row>
    <row r="107" ht="12.75" hidden="1">
      <c r="B107" s="33">
        <f t="shared" si="6"/>
        <v>44456</v>
      </c>
    </row>
    <row r="108" ht="12.75" hidden="1">
      <c r="B108" s="33">
        <f t="shared" si="6"/>
        <v>44470</v>
      </c>
    </row>
    <row r="109" ht="12.75" hidden="1">
      <c r="B109" s="33">
        <f t="shared" si="6"/>
        <v>44484</v>
      </c>
    </row>
    <row r="110" ht="12.75" hidden="1">
      <c r="B110" s="33">
        <f t="shared" si="6"/>
        <v>44498</v>
      </c>
    </row>
    <row r="111" ht="12.75" hidden="1">
      <c r="B111" s="33">
        <f t="shared" si="6"/>
        <v>44512</v>
      </c>
    </row>
    <row r="112" ht="12.75" hidden="1">
      <c r="B112" s="33">
        <f t="shared" si="6"/>
        <v>44526</v>
      </c>
    </row>
    <row r="113" ht="12.75" hidden="1">
      <c r="B113" s="33">
        <f t="shared" si="6"/>
        <v>44540</v>
      </c>
    </row>
    <row r="114" ht="12.75" hidden="1">
      <c r="B114" s="33">
        <f t="shared" si="6"/>
        <v>44554</v>
      </c>
    </row>
    <row r="115" ht="12.75" hidden="1">
      <c r="B115" s="33">
        <f t="shared" si="6"/>
        <v>44568</v>
      </c>
    </row>
    <row r="116" ht="12.75" hidden="1">
      <c r="B116" s="33">
        <f t="shared" si="6"/>
        <v>44582</v>
      </c>
    </row>
    <row r="117" ht="12.75" hidden="1">
      <c r="B117" s="33">
        <f t="shared" si="6"/>
        <v>44596</v>
      </c>
    </row>
    <row r="118" ht="12.75" hidden="1">
      <c r="B118" s="33">
        <f t="shared" si="6"/>
        <v>44610</v>
      </c>
    </row>
    <row r="119" ht="12.75" hidden="1">
      <c r="B119" s="33">
        <f t="shared" si="6"/>
        <v>44624</v>
      </c>
    </row>
    <row r="120" ht="12.75" hidden="1">
      <c r="B120" s="33">
        <f t="shared" si="6"/>
        <v>44638</v>
      </c>
    </row>
    <row r="121" ht="12.75" hidden="1">
      <c r="B121" s="33">
        <f t="shared" si="6"/>
        <v>44652</v>
      </c>
    </row>
    <row r="122" ht="12.75" hidden="1">
      <c r="B122" s="33">
        <f t="shared" si="6"/>
        <v>44666</v>
      </c>
    </row>
    <row r="123" ht="12.75" hidden="1">
      <c r="B123" s="33">
        <f t="shared" si="6"/>
        <v>44680</v>
      </c>
    </row>
    <row r="124" ht="12.75" hidden="1">
      <c r="B124" s="33">
        <f t="shared" si="6"/>
        <v>44694</v>
      </c>
    </row>
    <row r="125" ht="12.75" hidden="1">
      <c r="B125" s="33">
        <f t="shared" si="6"/>
        <v>44708</v>
      </c>
    </row>
    <row r="126" ht="12.75" hidden="1">
      <c r="B126" s="33">
        <f t="shared" si="6"/>
        <v>44722</v>
      </c>
    </row>
    <row r="127" ht="12.75" hidden="1">
      <c r="B127" s="33">
        <f t="shared" si="6"/>
        <v>44736</v>
      </c>
    </row>
    <row r="128" ht="12.75" hidden="1">
      <c r="B128" s="33">
        <f t="shared" si="6"/>
        <v>44750</v>
      </c>
    </row>
    <row r="129" ht="12.75" hidden="1">
      <c r="B129" s="33">
        <f t="shared" si="6"/>
        <v>44764</v>
      </c>
    </row>
    <row r="130" ht="12.75" hidden="1">
      <c r="B130" s="33">
        <f t="shared" si="6"/>
        <v>44778</v>
      </c>
    </row>
    <row r="131" ht="12.75" hidden="1">
      <c r="B131" s="33">
        <f t="shared" si="6"/>
        <v>44792</v>
      </c>
    </row>
    <row r="132" ht="12.75" hidden="1">
      <c r="B132" s="33">
        <f t="shared" si="6"/>
        <v>44806</v>
      </c>
    </row>
    <row r="133" ht="12.75" hidden="1">
      <c r="B133" s="33">
        <f t="shared" si="6"/>
        <v>44820</v>
      </c>
    </row>
    <row r="134" ht="12.75" hidden="1">
      <c r="B134" s="33">
        <f t="shared" si="6"/>
        <v>44834</v>
      </c>
    </row>
    <row r="135" ht="12.75" hidden="1">
      <c r="B135" s="33">
        <f t="shared" si="6"/>
        <v>44848</v>
      </c>
    </row>
    <row r="136" ht="12.75" hidden="1">
      <c r="B136" s="33">
        <f t="shared" si="6"/>
        <v>44862</v>
      </c>
    </row>
    <row r="137" ht="12.75" hidden="1">
      <c r="B137" s="33">
        <f t="shared" si="6"/>
        <v>44876</v>
      </c>
    </row>
    <row r="138" ht="12.75" hidden="1">
      <c r="B138" s="33">
        <f t="shared" si="6"/>
        <v>44890</v>
      </c>
    </row>
    <row r="139" ht="12.75" hidden="1">
      <c r="B139" s="33">
        <f t="shared" si="6"/>
        <v>44904</v>
      </c>
    </row>
    <row r="140" ht="12.75" hidden="1">
      <c r="B140" s="33">
        <f t="shared" si="6"/>
        <v>44918</v>
      </c>
    </row>
    <row r="141" ht="12.75" hidden="1">
      <c r="B141" s="33">
        <f t="shared" si="6"/>
        <v>44932</v>
      </c>
    </row>
    <row r="142" ht="12.75" hidden="1">
      <c r="B142" s="33">
        <f t="shared" si="6"/>
        <v>44946</v>
      </c>
    </row>
    <row r="143" ht="12.75" hidden="1">
      <c r="B143" s="33">
        <f t="shared" si="6"/>
        <v>44960</v>
      </c>
    </row>
    <row r="144" ht="12.75" hidden="1">
      <c r="B144" s="33">
        <f t="shared" si="6"/>
        <v>44974</v>
      </c>
    </row>
    <row r="145" ht="12.75" hidden="1">
      <c r="B145" s="33">
        <f t="shared" si="6"/>
        <v>44988</v>
      </c>
    </row>
    <row r="146" ht="12.75" hidden="1">
      <c r="B146" s="33">
        <f t="shared" si="6"/>
        <v>45002</v>
      </c>
    </row>
    <row r="147" ht="12.75" hidden="1">
      <c r="B147" s="33">
        <f t="shared" si="6"/>
        <v>45016</v>
      </c>
    </row>
    <row r="148" ht="12.75" hidden="1">
      <c r="B148" s="33">
        <f t="shared" si="6"/>
        <v>45030</v>
      </c>
    </row>
    <row r="149" ht="12.75" hidden="1">
      <c r="B149" s="33">
        <f t="shared" si="6"/>
        <v>45044</v>
      </c>
    </row>
    <row r="150" ht="12.75" hidden="1">
      <c r="B150" s="33">
        <f t="shared" si="6"/>
        <v>45058</v>
      </c>
    </row>
    <row r="151" ht="12.75" hidden="1">
      <c r="B151" s="33">
        <f t="shared" si="6"/>
        <v>45072</v>
      </c>
    </row>
    <row r="152" ht="12.75" hidden="1">
      <c r="B152" s="33">
        <f t="shared" si="6"/>
        <v>45086</v>
      </c>
    </row>
    <row r="153" ht="12.75" hidden="1">
      <c r="B153" s="33">
        <f t="shared" si="6"/>
        <v>45100</v>
      </c>
    </row>
    <row r="154" ht="12.75" hidden="1">
      <c r="B154" s="33">
        <f t="shared" si="6"/>
        <v>45114</v>
      </c>
    </row>
    <row r="155" ht="12.75" hidden="1">
      <c r="B155" s="33">
        <f t="shared" si="6"/>
        <v>45128</v>
      </c>
    </row>
    <row r="156" ht="12.75" hidden="1">
      <c r="B156" s="33">
        <f t="shared" si="6"/>
        <v>45142</v>
      </c>
    </row>
    <row r="157" ht="12.75" hidden="1">
      <c r="B157" s="33">
        <f t="shared" si="6"/>
        <v>45156</v>
      </c>
    </row>
    <row r="158" ht="12.75" hidden="1">
      <c r="B158" s="33">
        <f t="shared" si="6"/>
        <v>45170</v>
      </c>
    </row>
    <row r="159" ht="12.75" hidden="1">
      <c r="B159" s="33">
        <f t="shared" si="6"/>
        <v>45184</v>
      </c>
    </row>
    <row r="160" ht="12.75" hidden="1">
      <c r="B160" s="33">
        <f t="shared" si="6"/>
        <v>45198</v>
      </c>
    </row>
    <row r="161" ht="12.75" hidden="1">
      <c r="B161" s="33">
        <f t="shared" si="6"/>
        <v>45212</v>
      </c>
    </row>
    <row r="162" ht="12.75" hidden="1">
      <c r="B162" s="33">
        <f t="shared" si="6"/>
        <v>45226</v>
      </c>
    </row>
    <row r="163" ht="12.75" hidden="1">
      <c r="B163" s="33">
        <f t="shared" si="6"/>
        <v>45240</v>
      </c>
    </row>
    <row r="164" ht="12.75" hidden="1">
      <c r="B164" s="33">
        <f t="shared" si="6"/>
        <v>45254</v>
      </c>
    </row>
    <row r="165" ht="12.75" hidden="1">
      <c r="B165" s="33">
        <f t="shared" si="6"/>
        <v>45268</v>
      </c>
    </row>
    <row r="166" ht="12.75" hidden="1">
      <c r="B166" s="33">
        <f t="shared" si="6"/>
        <v>45282</v>
      </c>
    </row>
    <row r="167" ht="12.75" hidden="1">
      <c r="B167" s="33">
        <f t="shared" si="6"/>
        <v>45296</v>
      </c>
    </row>
    <row r="168" ht="12.75" hidden="1">
      <c r="B168" s="33">
        <f t="shared" si="6"/>
        <v>45310</v>
      </c>
    </row>
    <row r="169" ht="12.75" hidden="1">
      <c r="B169" s="33">
        <f t="shared" si="6"/>
        <v>45324</v>
      </c>
    </row>
    <row r="170" ht="12.75" hidden="1">
      <c r="B170" s="33">
        <f>B169+14</f>
        <v>45338</v>
      </c>
    </row>
    <row r="171" ht="12.75" hidden="1">
      <c r="B171" s="33">
        <f>B170+14</f>
        <v>45352</v>
      </c>
    </row>
    <row r="172" ht="12.75" hidden="1">
      <c r="B172" s="33">
        <f>B171+14</f>
        <v>45366</v>
      </c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</sheetData>
  <sheetProtection selectLockedCells="1"/>
  <mergeCells count="9">
    <mergeCell ref="C43:M43"/>
    <mergeCell ref="B44:M44"/>
    <mergeCell ref="E4:H4"/>
    <mergeCell ref="G7:H7"/>
    <mergeCell ref="B9:M9"/>
    <mergeCell ref="B20:M20"/>
    <mergeCell ref="G5:H5"/>
    <mergeCell ref="C6:D6"/>
    <mergeCell ref="C7:D7"/>
  </mergeCells>
  <conditionalFormatting sqref="B18 B29">
    <cfRule type="cellIs" priority="1" dxfId="0" operator="notEqual" stopIfTrue="1">
      <formula>""</formula>
    </cfRule>
  </conditionalFormatting>
  <conditionalFormatting sqref="C18:G18">
    <cfRule type="expression" priority="2" dxfId="0" stopIfTrue="1">
      <formula>$B$18&lt;&gt;""</formula>
    </cfRule>
  </conditionalFormatting>
  <conditionalFormatting sqref="C29:G29">
    <cfRule type="expression" priority="3" dxfId="0" stopIfTrue="1">
      <formula>$B$29&lt;&gt;""</formula>
    </cfRule>
  </conditionalFormatting>
  <dataValidations count="6">
    <dataValidation type="whole" allowBlank="1" showInputMessage="1" showErrorMessage="1" errorTitle="Error Alert" error="Valid Values are Numbers of 5 or 6 digits." sqref="G5">
      <formula1>10000</formula1>
      <formula2>999999</formula2>
    </dataValidation>
    <dataValidation type="decimal" allowBlank="1" showInputMessage="1" showErrorMessage="1" errorTitle="Error Alert" error="Valid values are between 0 and 24." sqref="C12:I17 C23:I28">
      <formula1>0</formula1>
      <formula2>24</formula2>
    </dataValidation>
    <dataValidation type="textLength" allowBlank="1" showInputMessage="1" showErrorMessage="1" errorTitle="Error Alert" error="Valid values are 3 to 4 characters." sqref="B12:B17 B23:B28">
      <formula1>3</formula1>
      <formula2>4</formula2>
    </dataValidation>
    <dataValidation type="textLength" allowBlank="1" showInputMessage="1" showErrorMessage="1" errorTitle="Error Alert" error="Valid Values are 2 digit characters." sqref="K12:K17 K23:K28">
      <formula1>2</formula1>
      <formula2>2</formula2>
    </dataValidation>
    <dataValidation type="whole" allowBlank="1" showInputMessage="1" showErrorMessage="1" errorTitle="Error Alert" error="Valid Values are 1,2 or 3" sqref="L12:L17 L23:L28">
      <formula1>1</formula1>
      <formula2>3</formula2>
    </dataValidation>
    <dataValidation type="list" allowBlank="1" showInputMessage="1" showErrorMessage="1" errorTitle="Error" error="Must select a valid pay period end date" sqref="G7:H7">
      <formula1>$B$56:$B$172</formula1>
    </dataValidation>
  </dataValidations>
  <printOptions horizontalCentered="1" verticalCentered="1"/>
  <pageMargins left="0.2" right="0.2" top="0.2" bottom="0.20208333333333334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ADWILBS</dc:creator>
  <cp:keywords/>
  <dc:description/>
  <cp:lastModifiedBy>Sam Tekien</cp:lastModifiedBy>
  <cp:lastPrinted>2018-01-30T20:30:03Z</cp:lastPrinted>
  <dcterms:created xsi:type="dcterms:W3CDTF">2010-11-09T17:34:08Z</dcterms:created>
  <dcterms:modified xsi:type="dcterms:W3CDTF">2023-01-03T19:08:53Z</dcterms:modified>
  <cp:category/>
  <cp:version/>
  <cp:contentType/>
  <cp:contentStatus/>
</cp:coreProperties>
</file>