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bookViews>
    <workbookView xWindow="0" yWindow="0" windowWidth="19200" windowHeight="6465" tabRatio="297"/>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75" i="1" l="1"/>
  <c r="C31" i="1" s="1"/>
  <c r="D75" i="1"/>
  <c r="E75" i="1"/>
  <c r="F75" i="1"/>
  <c r="G75" i="1"/>
  <c r="H75" i="1"/>
  <c r="I75" i="1"/>
  <c r="J75" i="1"/>
  <c r="K75" i="1"/>
  <c r="L75" i="1"/>
  <c r="M75" i="1"/>
  <c r="N75" i="1"/>
  <c r="O75" i="1"/>
  <c r="P75" i="1"/>
  <c r="Q75" i="1"/>
  <c r="R75" i="1"/>
  <c r="S75" i="1"/>
  <c r="T75" i="1"/>
  <c r="U75" i="1"/>
  <c r="V75" i="1"/>
  <c r="W75" i="1"/>
  <c r="X75" i="1"/>
  <c r="Y75" i="1"/>
  <c r="Z75" i="1"/>
  <c r="AA75" i="1"/>
  <c r="B75" i="1"/>
  <c r="B70" i="1" l="1"/>
</calcChain>
</file>

<file path=xl/sharedStrings.xml><?xml version="1.0" encoding="utf-8"?>
<sst xmlns="http://schemas.openxmlformats.org/spreadsheetml/2006/main" count="96" uniqueCount="89">
  <si>
    <t>General Information</t>
  </si>
  <si>
    <t>Agency Information</t>
  </si>
  <si>
    <t>Lease # 1</t>
  </si>
  <si>
    <t>Lease # 2</t>
  </si>
  <si>
    <t>Lease # 3</t>
  </si>
  <si>
    <t>Lease # 4</t>
  </si>
  <si>
    <t>Lease # 5</t>
  </si>
  <si>
    <t>Preparer Name:</t>
  </si>
  <si>
    <t>Preparer Phone:</t>
  </si>
  <si>
    <t>Approved by:</t>
  </si>
  <si>
    <t>Yes</t>
  </si>
  <si>
    <t>No</t>
  </si>
  <si>
    <t xml:space="preserve">Reporting background:   </t>
  </si>
  <si>
    <t>Steps: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</si>
  <si>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</si>
  <si>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</si>
  <si>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</si>
  <si>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</si>
  <si>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</si>
  <si>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</si>
  <si>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</si>
  <si>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</si>
  <si>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</si>
  <si>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</si>
  <si>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</si>
  <si>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</si>
  <si>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</si>
  <si>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</si>
  <si>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</si>
  <si>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</si>
  <si>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</si>
  <si>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</si>
  <si>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</si>
  <si>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</si>
  <si>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</si>
  <si>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</si>
  <si>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Is this lease for an asset EXCLUDED from the scope of GASB 87?</t>
  </si>
  <si>
    <t>Does the lessee have control of the right to use the asset?</t>
  </si>
  <si>
    <t>2.  Who Owns the Asset</t>
  </si>
  <si>
    <t>3.  Control of the Asset</t>
  </si>
  <si>
    <t>Are the lease payments significantly lower than the "Market Rate"?</t>
  </si>
  <si>
    <t>Do the total remaining lease payments exceed the capitalization threshold of $500,000?</t>
  </si>
  <si>
    <t>At the end of the lease, will the lessee own the asset?</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</si>
  <si>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</si>
  <si>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</si>
  <si>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</si>
  <si>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</si>
  <si>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</si>
  <si>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</si>
  <si>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</si>
  <si>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</si>
  <si>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</si>
  <si>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</si>
  <si>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</si>
  <si>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</si>
  <si>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</si>
  <si>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</si>
  <si>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</si>
  <si>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</si>
  <si>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t>Answer "Yes" if transfer of ownership at the end of the lease is a certainty,
but answer "No" if there is only an OPTION to purchase the asset (regardless of the lessee's intent to purchase or not).</t>
  </si>
  <si>
    <t>Decision Form Questions</t>
  </si>
  <si>
    <t>9.  Based on the above answers, the contract is .......................................................................................</t>
  </si>
  <si>
    <t>Date Completed:</t>
  </si>
  <si>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</si>
  <si>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r>
      <t>Contract #</t>
    </r>
    <r>
      <rPr>
        <sz val="11"/>
        <color theme="1"/>
        <rFont val="Calibri"/>
        <family val="2"/>
        <scheme val="minor"/>
      </rPr>
      <t xml:space="preserve"> (For building or office space leases, contact Nola Barnes, Assistant Director, General Services Division, for your Contract # if unknown. For other types of leases where contract # is unknown or unassigned, please create your own.)</t>
    </r>
  </si>
  <si>
    <t>As of the start date of the lease, is the MAXIMUM lease term greater than 12 months?</t>
  </si>
  <si>
    <t>4.  Maintain all documentation and supporting workpapers to support your conclusion for audit purposes in a permanent file (i.e.
      this Decision Form and copy of all contracts analyzed).</t>
  </si>
  <si>
    <r>
      <t>What are the total lease payments</t>
    </r>
    <r>
      <rPr>
        <sz val="11"/>
        <color theme="1"/>
        <rFont val="Calibri"/>
        <family val="2"/>
        <scheme val="minor"/>
      </rPr>
      <t>?</t>
    </r>
  </si>
  <si>
    <r>
      <t xml:space="preserve">  (1) To calculate the total lease payments, add together the "Fixed Lease Payments" and any "Fixed In-Substance Lease Payments"
         and multiply by the number of periodic payments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to exercise the option (this is not like question 4 above which was looking for maximum lease term - this time we are
        looking for the </t>
    </r>
    <r>
      <rPr>
        <u/>
        <sz val="11"/>
        <color theme="1"/>
        <rFont val="Calibri"/>
        <family val="2"/>
        <scheme val="minor"/>
      </rPr>
      <t>expected</t>
    </r>
    <r>
      <rPr>
        <sz val="11"/>
        <color theme="1"/>
        <rFont val="Calibri"/>
        <family val="2"/>
        <scheme val="minor"/>
      </rPr>
      <t xml:space="preserve"> lease term).
  (3) In addition, IF there is a purchase option AND the agency is </t>
    </r>
    <r>
      <rPr>
        <i/>
        <sz val="11"/>
        <color theme="1"/>
        <rFont val="Calibri"/>
        <family val="2"/>
        <scheme val="minor"/>
      </rPr>
      <t>reasonably certain</t>
    </r>
    <r>
      <rPr>
        <sz val="11"/>
        <color theme="1"/>
        <rFont val="Calibri"/>
        <family val="2"/>
        <scheme val="minor"/>
      </rPr>
      <t xml:space="preserve"> to exercise the purchase option, also add the
         price of the purchase option to the total lease payments (i.e. $597,000 calculated above + $40,000 purchase option = $637,000).</t>
    </r>
  </si>
  <si>
    <t>This is a FILLABLE Decision Form to document which leases qualify as GASB 87 leases.</t>
  </si>
  <si>
    <t>Preparer E-mail:</t>
  </si>
  <si>
    <t>If the answer is  "a GASB 87 Lease", please fill out the Lease Collection Form.</t>
  </si>
  <si>
    <t>10.  Comments &amp; Explanations for documentation purposes</t>
  </si>
  <si>
    <r>
      <rPr>
        <b/>
        <sz val="11"/>
        <color theme="1"/>
        <rFont val="Calibri"/>
        <family val="2"/>
        <scheme val="minor"/>
      </rPr>
      <t>If the Lease is NOT a GASB 87 Lease, please provide any additional comments here on why it does NOT qualify.</t>
    </r>
    <r>
      <rPr>
        <sz val="11"/>
        <color theme="1"/>
        <rFont val="Calibri"/>
        <family val="2"/>
        <scheme val="minor"/>
      </rPr>
      <t xml:space="preserve">
  - For example, provide a description of the actual Scope Exclusion if #1 is the reason it does not qualify,
  - Explain how/why the lessee does not have Control of the Lease Asset for #3,
  - Explain the nature of the  Variable Payments &amp; estimated lease payments if lease has no fixed payments or fixed in-substance
    payments for #6.</t>
    </r>
  </si>
  <si>
    <t>STATE OF ARIZONA
CLOSING PACKAGE
N - GASB 87 Leases - Form 71
Decision Form for Payable Leases
(State of AZ as LESSEE)</t>
  </si>
  <si>
    <t xml:space="preserve">ACFR@azdoa.gov </t>
  </si>
  <si>
    <r>
      <t xml:space="preserve">5.  Return a copy of this Decision Form (or another acceptable method documenting new leases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</si>
  <si>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t>For additional questions on any of the above steps (including filling out this form), please contact:</t>
  </si>
  <si>
    <t>Total # of lease contracts evaluated in this Decision Form (will automatically fill)</t>
  </si>
  <si>
    <t>Total # of of those contracts that QUALIFY as GASB 87 Leases (will automatically fill).  If 1 or more, fill out the LESSEE Collection Form.</t>
  </si>
  <si>
    <r>
      <t xml:space="preserve">How to calculate the MAXIMUM lease term available on the contract:
   (1) Calculate contractual lease term from lease start date to lease end date; </t>
    </r>
    <r>
      <rPr>
        <sz val="11"/>
        <color rgb="FFFF0000"/>
        <rFont val="Calibri"/>
        <family val="2"/>
        <scheme val="minor"/>
      </rPr>
      <t>AND</t>
    </r>
    <r>
      <rPr>
        <sz val="11"/>
        <color theme="1"/>
        <rFont val="Calibri"/>
        <family val="2"/>
        <scheme val="minor"/>
      </rPr>
      <t xml:space="preserve">
   (2) Calculate "MAXIMUM" lease term by
      (a) Including all options to extend (regardless of the intent to exercise the extension), but
      (b) NOT including any options for a month-to-month lease after contract expires.
      (c) Check for Termination clauses - If BOTH the State AND the LESSOR can cancel the contract UNCONDITIONALLY (conditional
             would be due to breach of contract), then the contract is CANCELLABLE, and the MAXIMUM Lease term is ONLY the Period that
             is NOT Cancellable (i.e. if there must be a 60-day notice to cancel by EITHER party, then the Maximum Lease Term is 60 days -
            thus less than 12 months).  If only the State has the unconditional right to terminate the agreement, then this does NOT
            affect the Maximum Lease Term, it MUST be BOTH the State AND the Lessor.</t>
    </r>
  </si>
  <si>
    <t>GASB Statement 87</t>
  </si>
  <si>
    <t xml:space="preserve">1.  Begin by refamiliarizing yourself with GASB 87 criteria using the GASB Statement 87 here:  </t>
  </si>
  <si>
    <t>3.  Complete the following sections by entering in the applicable information for each lease within a separate column (starting with
      column C).  There are 25 columns provided.  If you have more than 25 leases, please duplicate the form &amp; label as
      needed (1 of 2,  2 of 2, etc.)</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</si>
  <si>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GASB 87 Statement" link above.</t>
    </r>
  </si>
  <si>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Commerce Authority,</t>
    </r>
    <r>
      <rPr>
        <sz val="11"/>
        <color theme="1"/>
        <rFont val="Calibri"/>
        <family val="2"/>
      </rPr>
      <t xml:space="preserve"> </t>
    </r>
    <r>
      <rPr>
        <i/>
        <sz val="11"/>
        <color theme="1"/>
        <rFont val="Calibri"/>
        <family val="2"/>
      </rPr>
      <t>Arizona Finance Authority, Arizona Power Authority, Insurance
     Department (only for funds ID2114 and ID2154), Rio Nuevo Multipurpose Facilities District, and the Water Infrastructure Finance
     Authority.</t>
    </r>
  </si>
  <si>
    <r>
      <rPr>
        <u/>
        <sz val="12"/>
        <color theme="1"/>
        <rFont val="Calibri"/>
        <family val="2"/>
        <scheme val="minor"/>
      </rPr>
      <t>Please complete this form for</t>
    </r>
    <r>
      <rPr>
        <sz val="12"/>
        <color theme="1"/>
        <rFont val="Calibri"/>
        <family val="2"/>
        <scheme val="minor"/>
      </rPr>
      <t>:</t>
    </r>
    <r>
      <rPr>
        <sz val="11"/>
        <color theme="1"/>
        <rFont val="Calibri"/>
        <family val="2"/>
        <scheme val="minor"/>
      </rPr>
      <t xml:space="preserve">
  - </t>
    </r>
    <r>
      <rPr>
        <i/>
        <sz val="11"/>
        <color theme="1"/>
        <rFont val="Calibri"/>
        <family val="2"/>
        <scheme val="minor"/>
      </rPr>
      <t xml:space="preserve">GASB Statement 87 - Leases </t>
    </r>
    <r>
      <rPr>
        <sz val="11"/>
        <color theme="1"/>
        <rFont val="Calibri"/>
        <family val="2"/>
        <scheme val="minor"/>
      </rPr>
      <t xml:space="preserve">
        </t>
    </r>
    <r>
      <rPr>
        <b/>
        <sz val="11"/>
        <color theme="1"/>
        <rFont val="Calibri"/>
        <family val="2"/>
        <scheme val="minor"/>
      </rPr>
      <t xml:space="preserve">NEW leases </t>
    </r>
    <r>
      <rPr>
        <sz val="11"/>
        <color theme="1"/>
        <rFont val="Calibri"/>
        <family val="2"/>
        <scheme val="minor"/>
      </rPr>
      <t xml:space="preserve">where the </t>
    </r>
    <r>
      <rPr>
        <b/>
        <sz val="11"/>
        <color theme="1"/>
        <rFont val="Calibri"/>
        <family val="2"/>
        <scheme val="minor"/>
      </rPr>
      <t xml:space="preserve">lease payments owed are at least $100,000 as of the end of the current fiscal year.
   </t>
    </r>
    <r>
      <rPr>
        <sz val="11"/>
        <color theme="1"/>
        <rFont val="Calibri"/>
        <family val="2"/>
        <scheme val="minor"/>
      </rPr>
      <t/>
    </r>
  </si>
  <si>
    <t>2.  Collect any NEW Lease Contracts entered into during the current fiscal year where the lease payments owed are at least $100,000
      as of fiscal year-end.</t>
  </si>
  <si>
    <r>
      <t xml:space="preserve"> ----- Due Date for FY24 closing package </t>
    </r>
    <r>
      <rPr>
        <b/>
        <sz val="12"/>
        <color rgb="FFFF0000"/>
        <rFont val="Calibri"/>
        <family val="2"/>
        <scheme val="minor"/>
      </rPr>
      <t>08/09/2024</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</si>
</sst>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mm/dd/yyyy"/>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i/>
      <sz val="11"/>
      <color theme="1"/>
      <name val="Calibri"/>
      <family val="2"/>
    </font>
    <font>
      <u/>
      <sz val="11"/>
      <color theme="1"/>
      <name val="Calibri"/>
      <family val="2"/>
      <scheme val="minor"/>
    </font>
    <font>
      <b/>
      <sz val="14"/>
      <color theme="1"/>
      <name val="Times New Roman"/>
      <family val="1"/>
    </font>
    <font>
      <b/>
      <sz val="12"/>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3399"/>
        <bgColor indexed="64"/>
      </patternFill>
    </fill>
    <fill>
      <patternFill patternType="solid">
        <fgColor rgb="FFAFFFD7"/>
        <bgColor indexed="64"/>
      </patternFill>
    </fill>
  </fills>
  <borders count="18">
    <border>
      <left/>
      <right/>
      <top/>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5" applyNumberFormat="0" applyFill="0" applyProtection="0">
      <alignment vertical="center"/>
    </xf>
    <xf numFmtId="0" fontId="12" fillId="0" borderId="6" applyNumberFormat="0" applyFill="0" applyProtection="0"/>
    <xf numFmtId="0" fontId="13" fillId="0" borderId="7"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82">
    <xf numFmtId="0" fontId="0" fillId="0" borderId="0" xfId="0"/>
    <xf numFmtId="0" fontId="0" fillId="0" borderId="0" xfId="0" applyFill="1"/>
    <xf numFmtId="0" fontId="4" fillId="0" borderId="0"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4" fillId="3" borderId="2" xfId="0" applyFont="1" applyFill="1" applyBorder="1" applyAlignment="1">
      <alignment horizontal="center" vertical="center" wrapText="1"/>
    </xf>
    <xf numFmtId="49" fontId="0" fillId="0" borderId="0" xfId="0" applyNumberFormat="1" applyFill="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center" vertical="center" wrapText="1"/>
    </xf>
    <xf numFmtId="0" fontId="0" fillId="0" borderId="4" xfId="0" applyFill="1" applyBorder="1" applyAlignment="1">
      <alignment horizontal="center" vertical="center" wrapText="1"/>
    </xf>
    <xf numFmtId="165" fontId="0" fillId="2" borderId="4" xfId="1" applyNumberFormat="1" applyFont="1" applyFill="1" applyBorder="1" applyAlignment="1">
      <alignment horizontal="center" vertical="center" wrapText="1"/>
    </xf>
    <xf numFmtId="0" fontId="0" fillId="6" borderId="4" xfId="0" applyFill="1" applyBorder="1" applyAlignment="1">
      <alignment horizontal="center" vertical="center" wrapText="1"/>
    </xf>
    <xf numFmtId="0" fontId="4" fillId="5" borderId="2" xfId="0" applyFont="1" applyFill="1" applyBorder="1" applyAlignment="1">
      <alignment vertical="center"/>
    </xf>
    <xf numFmtId="0" fontId="0" fillId="0" borderId="0" xfId="0" applyAlignment="1">
      <alignment vertical="center"/>
    </xf>
    <xf numFmtId="0" fontId="4" fillId="3" borderId="2"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1" xfId="0" applyFont="1" applyFill="1" applyBorder="1" applyAlignment="1">
      <alignment horizontal="left" vertical="center" wrapText="1"/>
    </xf>
    <xf numFmtId="0" fontId="2" fillId="0" borderId="0" xfId="0" applyFont="1"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4" fillId="3" borderId="8" xfId="0" applyFont="1" applyFill="1" applyBorder="1" applyAlignment="1">
      <alignment vertical="center"/>
    </xf>
    <xf numFmtId="0" fontId="2" fillId="8" borderId="3" xfId="0" applyFont="1" applyFill="1" applyBorder="1" applyAlignment="1">
      <alignment horizontal="center" vertical="center" wrapText="1"/>
    </xf>
    <xf numFmtId="0" fontId="0" fillId="2" borderId="4" xfId="0" applyFill="1" applyBorder="1" applyAlignment="1" applyProtection="1">
      <alignment horizontal="center" vertical="center" wrapText="1"/>
      <protection locked="0"/>
    </xf>
    <xf numFmtId="165" fontId="0" fillId="2" borderId="4" xfId="1" applyNumberFormat="1"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horizontal="center" vertical="center" wrapText="1"/>
    </xf>
    <xf numFmtId="0" fontId="3" fillId="4" borderId="10" xfId="0" applyFont="1" applyFill="1" applyBorder="1" applyAlignment="1">
      <alignment wrapText="1"/>
    </xf>
    <xf numFmtId="0" fontId="0" fillId="4" borderId="11" xfId="0" applyFill="1" applyBorder="1" applyAlignment="1">
      <alignment wrapText="1"/>
    </xf>
    <xf numFmtId="0" fontId="0" fillId="4" borderId="12" xfId="0" applyFill="1" applyBorder="1" applyAlignment="1">
      <alignment wrapText="1"/>
    </xf>
    <xf numFmtId="0" fontId="0" fillId="4" borderId="13" xfId="0" applyFill="1" applyBorder="1" applyAlignment="1">
      <alignment horizontal="center" vertical="center" wrapText="1"/>
    </xf>
    <xf numFmtId="0" fontId="7" fillId="4" borderId="12" xfId="0" applyFont="1" applyFill="1" applyBorder="1" applyAlignment="1">
      <alignment vertical="center" wrapText="1"/>
    </xf>
    <xf numFmtId="0" fontId="6" fillId="4" borderId="12" xfId="0" applyFont="1" applyFill="1" applyBorder="1" applyAlignment="1">
      <alignment vertical="center" wrapText="1"/>
    </xf>
    <xf numFmtId="0" fontId="0" fillId="3" borderId="12" xfId="0" applyFont="1" applyFill="1" applyBorder="1" applyAlignment="1">
      <alignment vertical="top" wrapText="1"/>
    </xf>
    <xf numFmtId="0" fontId="2" fillId="4" borderId="12" xfId="0" applyFont="1" applyFill="1" applyBorder="1" applyAlignment="1">
      <alignment vertical="top" wrapText="1"/>
    </xf>
    <xf numFmtId="0" fontId="0" fillId="4" borderId="12" xfId="0" applyFont="1" applyFill="1" applyBorder="1" applyAlignment="1">
      <alignment wrapText="1"/>
    </xf>
    <xf numFmtId="0" fontId="0" fillId="0" borderId="12" xfId="0" applyFill="1" applyBorder="1" applyAlignment="1">
      <alignment vertical="top" wrapText="1"/>
    </xf>
    <xf numFmtId="0" fontId="0" fillId="4" borderId="12" xfId="0" applyFill="1" applyBorder="1" applyAlignment="1">
      <alignment vertical="top" wrapText="1"/>
    </xf>
    <xf numFmtId="0" fontId="8" fillId="4" borderId="13" xfId="2" applyFill="1" applyBorder="1" applyAlignment="1">
      <alignment horizontal="center" vertical="center" wrapText="1"/>
    </xf>
    <xf numFmtId="0" fontId="0" fillId="4" borderId="12" xfId="0" applyFill="1" applyBorder="1" applyAlignment="1">
      <alignment horizontal="left" vertical="center" wrapText="1"/>
    </xf>
    <xf numFmtId="0" fontId="7" fillId="0" borderId="13" xfId="2" applyFont="1" applyBorder="1" applyAlignment="1" applyProtection="1">
      <alignment horizontal="left" vertical="center"/>
      <protection locked="0"/>
    </xf>
    <xf numFmtId="0" fontId="0" fillId="7" borderId="12" xfId="0" applyFill="1" applyBorder="1" applyAlignment="1">
      <alignment wrapText="1"/>
    </xf>
    <xf numFmtId="0" fontId="2" fillId="4" borderId="12" xfId="0" applyFont="1" applyFill="1" applyBorder="1" applyAlignment="1">
      <alignment wrapText="1"/>
    </xf>
    <xf numFmtId="0" fontId="0" fillId="4" borderId="14" xfId="0" applyFill="1" applyBorder="1" applyAlignment="1">
      <alignment wrapText="1"/>
    </xf>
    <xf numFmtId="0" fontId="0" fillId="4" borderId="15" xfId="0"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13" xfId="0" applyBorder="1" applyAlignment="1">
      <alignment horizontal="center" vertical="center" wrapText="1"/>
    </xf>
    <xf numFmtId="49" fontId="0" fillId="2" borderId="13" xfId="0" applyNumberFormat="1" applyFill="1" applyBorder="1" applyAlignment="1" applyProtection="1">
      <alignment horizontal="center" vertical="center" wrapText="1"/>
      <protection locked="0"/>
    </xf>
    <xf numFmtId="166" fontId="0" fillId="2" borderId="13" xfId="0" applyNumberFormat="1" applyFill="1" applyBorder="1" applyAlignment="1" applyProtection="1">
      <alignment horizontal="center" vertical="center" wrapText="1"/>
      <protection locked="0"/>
    </xf>
    <xf numFmtId="0" fontId="0" fillId="0" borderId="12" xfId="0" applyBorder="1" applyAlignment="1" applyProtection="1">
      <alignment horizontal="left" vertical="center" indent="1"/>
    </xf>
    <xf numFmtId="0" fontId="0" fillId="0" borderId="0" xfId="0" applyBorder="1" applyAlignment="1" applyProtection="1">
      <alignment horizontal="center" vertical="center" wrapText="1"/>
    </xf>
    <xf numFmtId="0" fontId="0" fillId="5" borderId="13" xfId="0" applyNumberFormat="1" applyFill="1" applyBorder="1" applyAlignment="1" applyProtection="1">
      <alignment horizontal="center" vertical="center" wrapText="1"/>
    </xf>
    <xf numFmtId="49" fontId="0" fillId="0" borderId="0" xfId="0" applyNumberFormat="1" applyFill="1" applyBorder="1" applyAlignment="1" applyProtection="1">
      <alignment horizontal="center" vertical="center" wrapText="1"/>
    </xf>
    <xf numFmtId="0" fontId="0" fillId="0" borderId="0" xfId="0" applyBorder="1" applyAlignment="1" applyProtection="1">
      <alignment vertical="center"/>
    </xf>
    <xf numFmtId="0" fontId="2" fillId="0" borderId="12" xfId="0" applyFont="1" applyBorder="1" applyAlignment="1" applyProtection="1">
      <alignment horizontal="left" vertical="center" indent="1"/>
    </xf>
    <xf numFmtId="0" fontId="2" fillId="0" borderId="0" xfId="0" applyFont="1" applyBorder="1" applyAlignment="1" applyProtection="1">
      <alignment horizontal="center" vertical="center" wrapText="1"/>
    </xf>
    <xf numFmtId="49" fontId="2" fillId="0" borderId="0" xfId="0" applyNumberFormat="1" applyFont="1" applyFill="1" applyBorder="1" applyAlignment="1" applyProtection="1">
      <alignment horizontal="left" vertical="center"/>
    </xf>
    <xf numFmtId="0" fontId="2" fillId="5" borderId="16" xfId="0" applyNumberFormat="1" applyFont="1" applyFill="1" applyBorder="1" applyAlignment="1" applyProtection="1">
      <alignment horizontal="center" vertical="center" wrapText="1"/>
    </xf>
    <xf numFmtId="0" fontId="8" fillId="4" borderId="13" xfId="2" applyFill="1" applyBorder="1" applyAlignment="1" applyProtection="1">
      <alignment wrapText="1"/>
      <protection locked="0"/>
    </xf>
    <xf numFmtId="0" fontId="4" fillId="3" borderId="9" xfId="0" applyFont="1" applyFill="1" applyBorder="1"/>
    <xf numFmtId="0" fontId="2" fillId="0" borderId="12" xfId="0" applyFont="1" applyFill="1" applyBorder="1" applyAlignment="1">
      <alignment vertical="center"/>
    </xf>
    <xf numFmtId="0" fontId="0" fillId="0" borderId="12" xfId="0" applyBorder="1" applyAlignment="1">
      <alignment horizontal="left" vertical="center" wrapText="1" indent="1"/>
    </xf>
    <xf numFmtId="0" fontId="0" fillId="0" borderId="12" xfId="0" applyBorder="1" applyAlignment="1">
      <alignment horizontal="left" vertical="center" indent="1"/>
    </xf>
    <xf numFmtId="0" fontId="0" fillId="0" borderId="12" xfId="0" applyBorder="1" applyAlignment="1">
      <alignment vertical="center"/>
    </xf>
    <xf numFmtId="0" fontId="2" fillId="0" borderId="14" xfId="0" applyFont="1" applyBorder="1" applyAlignment="1" applyProtection="1">
      <alignment horizontal="left" vertical="center" indent="1"/>
    </xf>
    <xf numFmtId="0" fontId="2" fillId="0" borderId="17" xfId="0" applyFont="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0" fillId="2" borderId="13" xfId="0" applyFill="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2" fillId="0" borderId="11" xfId="0" applyFont="1" applyBorder="1"/>
    <xf numFmtId="0" fontId="2" fillId="0" borderId="13" xfId="0" applyFont="1" applyBorder="1"/>
    <xf numFmtId="0" fontId="0" fillId="0" borderId="13" xfId="0" applyBorder="1" applyAlignment="1">
      <alignment horizontal="left" wrapText="1" indent="1"/>
    </xf>
    <xf numFmtId="0" fontId="21" fillId="9" borderId="9" xfId="0" applyFont="1" applyFill="1" applyBorder="1" applyAlignment="1">
      <alignment horizontal="center" vertical="center" wrapText="1"/>
    </xf>
    <xf numFmtId="0" fontId="21" fillId="9" borderId="8" xfId="0" applyFont="1" applyFill="1" applyBorder="1" applyAlignment="1">
      <alignment horizontal="center" vertical="center"/>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3399"/>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sb.org/Page/Document?pdf=GASBS87.pdf&amp;title=GASB%20STATEMENT%20NO.%2087,%20LEASES" TargetMode="External"/><Relationship Id="rId2" Type="http://schemas.openxmlformats.org/officeDocument/2006/relationships/hyperlink" Target="mailto:ACFR@azdoa.gov" TargetMode="External"/><Relationship Id="rId1" Type="http://schemas.openxmlformats.org/officeDocument/2006/relationships/hyperlink" Target="mailto:ACFR@azdoa.go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9"/>
  <sheetViews>
    <sheetView tabSelected="1" zoomScaleNormal="100" workbookViewId="0">
      <pane xSplit="1" topLeftCell="B1" activePane="topRight" state="frozen"/>
      <selection pane="topRight" activeCell="C23" sqref="C23"/>
    </sheetView>
  </sheetViews>
  <sheetFormatPr defaultRowHeight="15" x14ac:dyDescent="0.25"/>
  <cols>
    <col min="1" max="1" width="118.5703125" customWidth="1"/>
    <col min="2" max="27" width="25.5703125" style="4" customWidth="1"/>
  </cols>
  <sheetData>
    <row r="1" spans="1:27" ht="97.5" customHeight="1" x14ac:dyDescent="0.25">
      <c r="A1" s="80" t="s">
        <v>74</v>
      </c>
      <c r="B1" s="81"/>
      <c r="C1" s="2"/>
      <c r="D1" s="2"/>
      <c r="E1" s="2"/>
      <c r="F1" s="2"/>
      <c r="G1" s="2"/>
      <c r="H1" s="2"/>
      <c r="I1" s="2"/>
      <c r="J1" s="2"/>
      <c r="K1" s="2"/>
      <c r="L1" s="2"/>
      <c r="M1" s="2"/>
      <c r="N1" s="2"/>
      <c r="O1" s="2"/>
      <c r="P1" s="2"/>
      <c r="Q1" s="2"/>
      <c r="R1" s="2"/>
      <c r="S1" s="2"/>
      <c r="T1" s="2"/>
      <c r="U1" s="2"/>
      <c r="V1" s="2"/>
      <c r="W1" s="2"/>
      <c r="X1" s="2"/>
      <c r="Y1" s="2"/>
      <c r="Z1" s="2"/>
      <c r="AA1" s="2"/>
    </row>
    <row r="2" spans="1:27" ht="15.75" x14ac:dyDescent="0.25">
      <c r="A2" s="35" t="s">
        <v>88</v>
      </c>
      <c r="B2" s="36"/>
      <c r="C2" s="32"/>
      <c r="D2" s="32"/>
      <c r="E2" s="32"/>
      <c r="F2" s="32"/>
      <c r="G2" s="32"/>
      <c r="H2" s="32"/>
      <c r="I2" s="32"/>
      <c r="J2" s="32"/>
      <c r="K2" s="32"/>
      <c r="L2" s="32"/>
      <c r="M2"/>
      <c r="N2"/>
      <c r="O2"/>
      <c r="P2"/>
      <c r="Q2"/>
      <c r="R2"/>
      <c r="S2"/>
      <c r="T2"/>
      <c r="U2"/>
      <c r="V2"/>
      <c r="W2"/>
      <c r="X2"/>
      <c r="Y2"/>
      <c r="Z2"/>
      <c r="AA2"/>
    </row>
    <row r="3" spans="1:27" x14ac:dyDescent="0.25">
      <c r="A3" s="37" t="s">
        <v>69</v>
      </c>
      <c r="B3" s="38"/>
      <c r="C3" s="3"/>
      <c r="D3" s="3"/>
      <c r="E3" s="3"/>
      <c r="F3" s="3"/>
      <c r="G3" s="3"/>
      <c r="H3" s="3"/>
      <c r="I3" s="3"/>
      <c r="J3" s="3"/>
      <c r="K3" s="3"/>
      <c r="L3" s="3"/>
      <c r="M3" s="3"/>
      <c r="N3" s="3"/>
      <c r="O3" s="3"/>
      <c r="P3" s="3"/>
      <c r="Q3" s="3"/>
      <c r="R3" s="3"/>
      <c r="S3" s="3"/>
      <c r="T3" s="3"/>
      <c r="U3" s="3"/>
      <c r="V3" s="3"/>
      <c r="W3" s="3"/>
      <c r="X3" s="3"/>
      <c r="Y3" s="3"/>
      <c r="Z3" s="3"/>
      <c r="AA3" s="3"/>
    </row>
    <row r="4" spans="1:27" s="1" customFormat="1" ht="10.5" customHeight="1" x14ac:dyDescent="0.25">
      <c r="A4" s="39"/>
      <c r="B4" s="38"/>
      <c r="C4" s="3"/>
      <c r="D4" s="3"/>
      <c r="E4" s="3"/>
      <c r="F4" s="3"/>
      <c r="G4" s="3"/>
      <c r="H4" s="3"/>
      <c r="I4" s="3"/>
      <c r="J4" s="3"/>
      <c r="K4" s="3"/>
      <c r="L4" s="3"/>
      <c r="M4" s="3"/>
      <c r="N4" s="3"/>
      <c r="O4" s="3"/>
      <c r="P4" s="3"/>
      <c r="Q4" s="3"/>
      <c r="R4" s="3"/>
      <c r="S4" s="3"/>
      <c r="T4" s="3"/>
      <c r="U4" s="3"/>
      <c r="V4" s="3"/>
      <c r="W4" s="3"/>
      <c r="X4" s="3"/>
      <c r="Y4" s="3"/>
      <c r="Z4" s="3"/>
      <c r="AA4" s="3"/>
    </row>
    <row r="5" spans="1:27" s="1" customFormat="1" x14ac:dyDescent="0.25">
      <c r="A5" s="40" t="s">
        <v>12</v>
      </c>
      <c r="B5" s="38"/>
      <c r="C5" s="3"/>
      <c r="D5" s="3"/>
      <c r="E5" s="3"/>
      <c r="F5" s="3"/>
      <c r="G5" s="3"/>
      <c r="H5" s="3"/>
      <c r="I5" s="3"/>
      <c r="J5" s="3"/>
      <c r="K5" s="3"/>
      <c r="L5" s="3"/>
      <c r="M5" s="3"/>
      <c r="N5" s="3"/>
      <c r="O5" s="3"/>
      <c r="P5" s="3"/>
      <c r="Q5" s="3"/>
      <c r="R5" s="3"/>
      <c r="S5" s="3"/>
      <c r="T5" s="3"/>
      <c r="U5" s="3"/>
      <c r="V5" s="3"/>
      <c r="W5" s="3"/>
      <c r="X5" s="3"/>
      <c r="Y5" s="3"/>
      <c r="Z5" s="3"/>
      <c r="AA5" s="3"/>
    </row>
    <row r="6" spans="1:27" ht="50.25" customHeight="1" x14ac:dyDescent="0.25">
      <c r="A6" s="41" t="s">
        <v>86</v>
      </c>
      <c r="B6" s="38"/>
      <c r="C6" s="3"/>
      <c r="D6" s="3"/>
      <c r="E6" s="3"/>
      <c r="F6" s="3"/>
      <c r="G6" s="3"/>
      <c r="H6" s="3"/>
      <c r="I6" s="3"/>
      <c r="J6" s="3"/>
      <c r="K6" s="3"/>
      <c r="L6" s="3"/>
      <c r="M6" s="3"/>
      <c r="N6" s="3"/>
      <c r="O6" s="3"/>
      <c r="P6" s="3"/>
      <c r="Q6" s="3"/>
      <c r="R6" s="3"/>
      <c r="S6" s="3"/>
      <c r="T6" s="3"/>
      <c r="U6" s="3"/>
      <c r="V6" s="3"/>
      <c r="W6" s="3"/>
      <c r="X6" s="3"/>
      <c r="Y6" s="3"/>
      <c r="Z6" s="3"/>
      <c r="AA6" s="3"/>
    </row>
    <row r="7" spans="1:27" s="1" customFormat="1" ht="10.5" customHeight="1" x14ac:dyDescent="0.25">
      <c r="A7" s="39"/>
      <c r="B7" s="38"/>
      <c r="C7" s="3"/>
      <c r="D7" s="3"/>
      <c r="E7" s="3"/>
      <c r="F7" s="3"/>
      <c r="G7" s="3"/>
      <c r="H7" s="3"/>
      <c r="I7" s="3"/>
      <c r="J7" s="3"/>
      <c r="K7" s="3"/>
      <c r="L7" s="3"/>
      <c r="M7" s="3"/>
      <c r="N7" s="3"/>
      <c r="O7" s="3"/>
      <c r="P7" s="3"/>
      <c r="Q7" s="3"/>
      <c r="R7" s="3"/>
      <c r="S7" s="3"/>
      <c r="T7" s="3"/>
      <c r="U7" s="3"/>
      <c r="V7" s="3"/>
      <c r="W7" s="3"/>
      <c r="X7" s="3"/>
      <c r="Y7" s="3"/>
      <c r="Z7" s="3"/>
      <c r="AA7" s="3"/>
    </row>
    <row r="8" spans="1:27" x14ac:dyDescent="0.25">
      <c r="A8" s="42" t="s">
        <v>13</v>
      </c>
      <c r="B8" s="38"/>
    </row>
    <row r="9" spans="1:27" x14ac:dyDescent="0.25">
      <c r="A9" s="43" t="s">
        <v>82</v>
      </c>
      <c r="B9" s="66" t="s">
        <v>81</v>
      </c>
    </row>
    <row r="10" spans="1:27" ht="30" customHeight="1" x14ac:dyDescent="0.25">
      <c r="A10" s="44" t="s">
        <v>87</v>
      </c>
      <c r="B10" s="38"/>
    </row>
    <row r="11" spans="1:27" ht="45" customHeight="1" x14ac:dyDescent="0.25">
      <c r="A11" s="45" t="s">
        <v>83</v>
      </c>
      <c r="B11" s="38"/>
    </row>
    <row r="12" spans="1:27" ht="30" customHeight="1" x14ac:dyDescent="0.25">
      <c r="A12" s="45" t="s">
        <v>66</v>
      </c>
      <c r="B12" s="46"/>
    </row>
    <row r="13" spans="1:27" ht="30" customHeight="1" x14ac:dyDescent="0.25">
      <c r="A13" s="47" t="s">
        <v>76</v>
      </c>
      <c r="B13" s="48" t="s">
        <v>75</v>
      </c>
      <c r="C13" s="33"/>
      <c r="D13" s="33"/>
      <c r="E13" s="33"/>
      <c r="F13" s="33"/>
      <c r="G13" s="33"/>
      <c r="H13" s="33"/>
      <c r="I13" s="33"/>
      <c r="J13" s="33"/>
      <c r="K13" s="33"/>
      <c r="L13" s="33"/>
      <c r="M13"/>
      <c r="N13"/>
      <c r="O13"/>
      <c r="P13"/>
      <c r="Q13"/>
      <c r="R13"/>
      <c r="S13"/>
      <c r="T13"/>
      <c r="U13"/>
      <c r="V13"/>
      <c r="W13"/>
      <c r="X13"/>
      <c r="Y13"/>
      <c r="Z13"/>
      <c r="AA13"/>
    </row>
    <row r="14" spans="1:27" s="1" customFormat="1" ht="10.5" customHeight="1" x14ac:dyDescent="0.25">
      <c r="A14" s="39"/>
      <c r="B14" s="38"/>
      <c r="C14" s="3"/>
      <c r="D14" s="3"/>
      <c r="E14" s="3"/>
      <c r="F14" s="3"/>
      <c r="G14" s="3"/>
      <c r="H14" s="3"/>
      <c r="I14" s="3"/>
      <c r="J14" s="3"/>
      <c r="K14" s="3"/>
      <c r="L14" s="3"/>
      <c r="M14" s="3"/>
      <c r="N14" s="3"/>
      <c r="O14" s="3"/>
      <c r="P14" s="3"/>
      <c r="Q14" s="3"/>
      <c r="R14" s="3"/>
      <c r="S14" s="3"/>
      <c r="T14" s="3"/>
      <c r="U14" s="3"/>
      <c r="V14" s="3"/>
      <c r="W14" s="3"/>
      <c r="X14" s="3"/>
      <c r="Y14" s="3"/>
      <c r="Z14" s="3"/>
      <c r="AA14" s="3"/>
    </row>
    <row r="15" spans="1:27" ht="30" x14ac:dyDescent="0.25">
      <c r="A15" s="49" t="s">
        <v>57</v>
      </c>
      <c r="B15" s="38"/>
    </row>
    <row r="16" spans="1:27" ht="30" x14ac:dyDescent="0.25">
      <c r="A16" s="37" t="s">
        <v>55</v>
      </c>
      <c r="B16" s="38"/>
    </row>
    <row r="17" spans="1:27" ht="30" x14ac:dyDescent="0.25">
      <c r="A17" s="37" t="s">
        <v>84</v>
      </c>
      <c r="B17" s="38"/>
    </row>
    <row r="18" spans="1:27" s="1" customFormat="1" ht="10.5" customHeight="1" x14ac:dyDescent="0.25">
      <c r="A18" s="39"/>
      <c r="B18" s="38"/>
      <c r="C18" s="3"/>
      <c r="D18" s="3"/>
      <c r="E18" s="3"/>
      <c r="F18" s="3"/>
      <c r="G18" s="3"/>
      <c r="H18" s="3"/>
      <c r="I18" s="3"/>
      <c r="J18" s="3"/>
      <c r="K18" s="3"/>
      <c r="L18" s="3"/>
      <c r="M18" s="3"/>
      <c r="N18" s="3"/>
      <c r="O18" s="3"/>
      <c r="P18" s="3"/>
      <c r="Q18" s="3"/>
      <c r="R18" s="3"/>
      <c r="S18" s="3"/>
      <c r="T18" s="3"/>
      <c r="U18" s="3"/>
      <c r="V18" s="3"/>
      <c r="W18" s="3"/>
      <c r="X18" s="3"/>
      <c r="Y18" s="3"/>
      <c r="Z18" s="3"/>
      <c r="AA18" s="3"/>
    </row>
    <row r="19" spans="1:27" x14ac:dyDescent="0.25">
      <c r="A19" s="50" t="s">
        <v>77</v>
      </c>
      <c r="B19" s="48" t="s">
        <v>75</v>
      </c>
    </row>
    <row r="20" spans="1:27" ht="10.5" customHeight="1" x14ac:dyDescent="0.25">
      <c r="A20" s="51"/>
      <c r="B20" s="52"/>
    </row>
    <row r="21" spans="1:27" ht="18.75" x14ac:dyDescent="0.3">
      <c r="A21" s="67" t="s">
        <v>1</v>
      </c>
      <c r="B21" s="5"/>
      <c r="C21" s="53"/>
    </row>
    <row r="22" spans="1:27" s="14" customFormat="1" x14ac:dyDescent="0.25">
      <c r="A22" s="68" t="s">
        <v>34</v>
      </c>
      <c r="B22" s="34"/>
      <c r="C22" s="54"/>
      <c r="D22" s="4"/>
      <c r="E22" s="4"/>
      <c r="F22" s="4"/>
      <c r="G22" s="4"/>
      <c r="H22" s="4"/>
      <c r="I22" s="4"/>
      <c r="J22" s="4"/>
      <c r="K22" s="4"/>
      <c r="L22" s="4"/>
      <c r="M22" s="4"/>
      <c r="N22" s="4"/>
      <c r="O22" s="4"/>
      <c r="P22" s="4"/>
      <c r="Q22" s="4"/>
      <c r="R22" s="4"/>
      <c r="S22" s="4"/>
      <c r="T22" s="4"/>
      <c r="U22" s="4"/>
      <c r="V22" s="4"/>
      <c r="W22" s="4"/>
      <c r="X22" s="4"/>
      <c r="Y22" s="4"/>
      <c r="Z22" s="4"/>
      <c r="AA22" s="4"/>
    </row>
    <row r="23" spans="1:27" s="14" customFormat="1" x14ac:dyDescent="0.25">
      <c r="A23" s="69" t="s">
        <v>56</v>
      </c>
      <c r="B23" s="34"/>
      <c r="C23" s="55"/>
      <c r="D23" s="6"/>
      <c r="E23" s="6"/>
      <c r="F23" s="6"/>
      <c r="G23" s="6"/>
      <c r="H23" s="4"/>
      <c r="I23" s="6"/>
      <c r="J23" s="6"/>
      <c r="K23" s="6"/>
      <c r="L23" s="6"/>
      <c r="M23" s="4"/>
      <c r="N23" s="6"/>
      <c r="O23" s="6"/>
      <c r="P23" s="6"/>
      <c r="Q23" s="6"/>
      <c r="R23" s="4"/>
      <c r="S23" s="6"/>
      <c r="T23" s="6"/>
      <c r="U23" s="6"/>
      <c r="V23" s="6"/>
      <c r="W23" s="4"/>
      <c r="X23" s="6"/>
      <c r="Y23" s="6"/>
      <c r="Z23" s="6"/>
      <c r="AA23" s="6"/>
    </row>
    <row r="24" spans="1:27" s="14" customFormat="1" x14ac:dyDescent="0.25">
      <c r="A24" s="70" t="s">
        <v>7</v>
      </c>
      <c r="B24" s="34"/>
      <c r="C24" s="55"/>
      <c r="D24" s="6"/>
      <c r="E24" s="6"/>
      <c r="F24" s="6"/>
      <c r="G24" s="6"/>
      <c r="H24" s="4"/>
      <c r="I24" s="6"/>
      <c r="J24" s="6"/>
      <c r="K24" s="6"/>
      <c r="L24" s="6"/>
      <c r="M24" s="4"/>
      <c r="N24" s="6"/>
      <c r="O24" s="6"/>
      <c r="P24" s="6"/>
      <c r="Q24" s="6"/>
      <c r="R24" s="4"/>
      <c r="S24" s="6"/>
      <c r="T24" s="6"/>
      <c r="U24" s="6"/>
      <c r="V24" s="6"/>
      <c r="W24" s="4"/>
      <c r="X24" s="6"/>
      <c r="Y24" s="6"/>
      <c r="Z24" s="6"/>
      <c r="AA24" s="6"/>
    </row>
    <row r="25" spans="1:27" s="14" customFormat="1" x14ac:dyDescent="0.25">
      <c r="A25" s="70" t="s">
        <v>70</v>
      </c>
      <c r="B25" s="34"/>
      <c r="C25" s="55"/>
      <c r="D25" s="6"/>
      <c r="E25" s="6"/>
      <c r="F25" s="6"/>
      <c r="G25" s="6"/>
      <c r="H25" s="4"/>
      <c r="I25" s="6"/>
      <c r="J25" s="6"/>
      <c r="K25" s="6"/>
      <c r="L25" s="6"/>
      <c r="M25" s="4"/>
      <c r="N25" s="6"/>
      <c r="O25" s="6"/>
      <c r="P25" s="6"/>
      <c r="Q25" s="6"/>
      <c r="R25" s="4"/>
      <c r="S25" s="6"/>
      <c r="T25" s="6"/>
      <c r="U25" s="6"/>
      <c r="V25" s="6"/>
      <c r="W25" s="4"/>
      <c r="X25" s="6"/>
      <c r="Y25" s="6"/>
      <c r="Z25" s="6"/>
      <c r="AA25" s="6"/>
    </row>
    <row r="26" spans="1:27" s="14" customFormat="1" x14ac:dyDescent="0.25">
      <c r="A26" s="70" t="s">
        <v>8</v>
      </c>
      <c r="B26" s="34"/>
      <c r="C26" s="55"/>
      <c r="D26" s="6"/>
      <c r="E26" s="6"/>
      <c r="F26" s="6"/>
      <c r="G26" s="6"/>
      <c r="H26" s="4"/>
      <c r="I26" s="6"/>
      <c r="J26" s="6"/>
      <c r="K26" s="6"/>
      <c r="L26" s="6"/>
      <c r="M26" s="4"/>
      <c r="N26" s="6"/>
      <c r="O26" s="6"/>
      <c r="P26" s="6"/>
      <c r="Q26" s="6"/>
      <c r="R26" s="4"/>
      <c r="S26" s="6"/>
      <c r="T26" s="6"/>
      <c r="U26" s="6"/>
      <c r="V26" s="6"/>
      <c r="W26" s="4"/>
      <c r="X26" s="6"/>
      <c r="Y26" s="6"/>
      <c r="Z26" s="6"/>
      <c r="AA26" s="6"/>
    </row>
    <row r="27" spans="1:27" s="14" customFormat="1" x14ac:dyDescent="0.25">
      <c r="A27" s="70" t="s">
        <v>62</v>
      </c>
      <c r="B27" s="34"/>
      <c r="C27" s="56"/>
      <c r="D27" s="6"/>
      <c r="E27" s="6"/>
      <c r="F27" s="6"/>
      <c r="G27" s="6"/>
      <c r="H27" s="4"/>
      <c r="I27" s="6"/>
      <c r="J27" s="6"/>
      <c r="K27" s="6"/>
      <c r="L27" s="6"/>
      <c r="M27" s="4"/>
      <c r="N27" s="6"/>
      <c r="O27" s="6"/>
      <c r="P27" s="6"/>
      <c r="Q27" s="6"/>
      <c r="R27" s="4"/>
      <c r="S27" s="6"/>
      <c r="T27" s="6"/>
      <c r="U27" s="6"/>
      <c r="V27" s="6"/>
      <c r="W27" s="4"/>
      <c r="X27" s="6"/>
      <c r="Y27" s="6"/>
      <c r="Z27" s="6"/>
      <c r="AA27" s="6"/>
    </row>
    <row r="28" spans="1:27" s="14" customFormat="1" x14ac:dyDescent="0.25">
      <c r="A28" s="70" t="s">
        <v>9</v>
      </c>
      <c r="B28" s="34"/>
      <c r="C28" s="55"/>
      <c r="D28" s="6"/>
      <c r="E28" s="6"/>
      <c r="F28" s="6"/>
      <c r="G28" s="6"/>
      <c r="H28" s="4"/>
      <c r="I28" s="6"/>
      <c r="J28" s="6"/>
      <c r="K28" s="6"/>
      <c r="L28" s="6"/>
      <c r="M28" s="4"/>
      <c r="N28" s="6"/>
      <c r="O28" s="6"/>
      <c r="P28" s="6"/>
      <c r="Q28" s="6"/>
      <c r="R28" s="4"/>
      <c r="S28" s="6"/>
      <c r="T28" s="6"/>
      <c r="U28" s="6"/>
      <c r="V28" s="6"/>
      <c r="W28" s="4"/>
      <c r="X28" s="6"/>
      <c r="Y28" s="6"/>
      <c r="Z28" s="6"/>
      <c r="AA28" s="6"/>
    </row>
    <row r="29" spans="1:27" s="14" customFormat="1" x14ac:dyDescent="0.25">
      <c r="A29" s="71"/>
      <c r="B29" s="34"/>
      <c r="C29" s="54"/>
      <c r="D29" s="34"/>
      <c r="E29" s="34"/>
      <c r="F29" s="34"/>
      <c r="G29" s="34"/>
      <c r="H29" s="34"/>
      <c r="I29" s="34"/>
      <c r="J29" s="34"/>
      <c r="K29" s="34"/>
      <c r="L29" s="34"/>
      <c r="M29" s="34"/>
      <c r="N29" s="34"/>
      <c r="O29" s="34"/>
      <c r="P29" s="34"/>
      <c r="Q29" s="34"/>
      <c r="R29" s="34"/>
      <c r="S29" s="34"/>
      <c r="T29" s="34"/>
      <c r="U29" s="34"/>
      <c r="V29" s="34"/>
      <c r="W29" s="34"/>
      <c r="X29" s="34"/>
      <c r="Y29" s="34"/>
      <c r="Z29" s="34"/>
      <c r="AA29" s="34"/>
    </row>
    <row r="30" spans="1:27" s="61" customFormat="1" ht="15.75" thickBot="1" x14ac:dyDescent="0.3">
      <c r="A30" s="57" t="s">
        <v>78</v>
      </c>
      <c r="B30" s="58"/>
      <c r="C30" s="59">
        <f>25-COUNTIF(C35:AA35,"")</f>
        <v>0</v>
      </c>
      <c r="D30" s="60"/>
      <c r="E30" s="60"/>
      <c r="F30" s="60"/>
      <c r="G30" s="60"/>
      <c r="H30" s="58"/>
      <c r="I30" s="60"/>
      <c r="J30" s="60"/>
      <c r="K30" s="60"/>
      <c r="L30" s="60"/>
      <c r="M30" s="58"/>
      <c r="N30" s="60"/>
      <c r="O30" s="60"/>
      <c r="P30" s="60"/>
      <c r="Q30" s="60"/>
      <c r="R30" s="58"/>
      <c r="S30" s="60"/>
      <c r="T30" s="60"/>
      <c r="U30" s="60"/>
      <c r="V30" s="60"/>
      <c r="W30" s="58"/>
      <c r="X30" s="60"/>
      <c r="Y30" s="60"/>
      <c r="Z30" s="60"/>
      <c r="AA30" s="60"/>
    </row>
    <row r="31" spans="1:27" s="61" customFormat="1" ht="15.75" thickBot="1" x14ac:dyDescent="0.3">
      <c r="A31" s="62" t="s">
        <v>79</v>
      </c>
      <c r="B31" s="63"/>
      <c r="C31" s="65">
        <f>COUNTIF(C75:AA75,"a GASB 87 Lease - please fill out the Lease Collection Form")</f>
        <v>0</v>
      </c>
      <c r="D31" s="64"/>
      <c r="E31" s="60"/>
      <c r="F31" s="60"/>
      <c r="G31" s="60"/>
      <c r="H31" s="58"/>
      <c r="I31" s="60"/>
      <c r="J31" s="60"/>
      <c r="K31" s="60"/>
      <c r="L31" s="60"/>
      <c r="M31" s="58"/>
      <c r="N31" s="60"/>
      <c r="O31" s="60"/>
      <c r="P31" s="60"/>
      <c r="Q31" s="60"/>
      <c r="R31" s="58"/>
      <c r="S31" s="60"/>
      <c r="T31" s="60"/>
      <c r="U31" s="60"/>
      <c r="V31" s="60"/>
      <c r="W31" s="58"/>
      <c r="X31" s="60"/>
      <c r="Y31" s="60"/>
      <c r="Z31" s="60"/>
      <c r="AA31" s="60"/>
    </row>
    <row r="32" spans="1:27" s="61" customFormat="1" x14ac:dyDescent="0.25">
      <c r="A32" s="72"/>
      <c r="B32" s="73"/>
      <c r="C32" s="74"/>
      <c r="D32" s="64"/>
      <c r="E32" s="60"/>
      <c r="F32" s="60"/>
      <c r="G32" s="60"/>
      <c r="H32" s="58"/>
      <c r="I32" s="60"/>
      <c r="J32" s="60"/>
      <c r="K32" s="60"/>
      <c r="L32" s="60"/>
      <c r="M32" s="58"/>
      <c r="N32" s="60"/>
      <c r="O32" s="60"/>
      <c r="P32" s="60"/>
      <c r="Q32" s="60"/>
      <c r="R32" s="58"/>
      <c r="S32" s="60"/>
      <c r="T32" s="60"/>
      <c r="U32" s="60"/>
      <c r="V32" s="60"/>
      <c r="W32" s="58"/>
      <c r="X32" s="60"/>
      <c r="Y32" s="60"/>
      <c r="Z32" s="60"/>
      <c r="AA32" s="60"/>
    </row>
    <row r="33" spans="1:27" s="14" customFormat="1" ht="18.75" x14ac:dyDescent="0.25">
      <c r="A33" s="15" t="s">
        <v>0</v>
      </c>
      <c r="B33" s="28" t="s">
        <v>51</v>
      </c>
      <c r="C33" s="7" t="s">
        <v>2</v>
      </c>
      <c r="D33" s="7" t="s">
        <v>3</v>
      </c>
      <c r="E33" s="7" t="s">
        <v>4</v>
      </c>
      <c r="F33" s="7" t="s">
        <v>5</v>
      </c>
      <c r="G33" s="7" t="s">
        <v>6</v>
      </c>
      <c r="H33" s="7" t="s">
        <v>14</v>
      </c>
      <c r="I33" s="7" t="s">
        <v>15</v>
      </c>
      <c r="J33" s="7" t="s">
        <v>16</v>
      </c>
      <c r="K33" s="7" t="s">
        <v>17</v>
      </c>
      <c r="L33" s="7" t="s">
        <v>18</v>
      </c>
      <c r="M33" s="7" t="s">
        <v>19</v>
      </c>
      <c r="N33" s="7" t="s">
        <v>20</v>
      </c>
      <c r="O33" s="7" t="s">
        <v>21</v>
      </c>
      <c r="P33" s="7" t="s">
        <v>22</v>
      </c>
      <c r="Q33" s="7" t="s">
        <v>23</v>
      </c>
      <c r="R33" s="7" t="s">
        <v>24</v>
      </c>
      <c r="S33" s="7" t="s">
        <v>25</v>
      </c>
      <c r="T33" s="7" t="s">
        <v>26</v>
      </c>
      <c r="U33" s="7" t="s">
        <v>27</v>
      </c>
      <c r="V33" s="7" t="s">
        <v>28</v>
      </c>
      <c r="W33" s="7" t="s">
        <v>29</v>
      </c>
      <c r="X33" s="7" t="s">
        <v>30</v>
      </c>
      <c r="Y33" s="7" t="s">
        <v>31</v>
      </c>
      <c r="Z33" s="7" t="s">
        <v>32</v>
      </c>
      <c r="AA33" s="7" t="s">
        <v>33</v>
      </c>
    </row>
    <row r="34" spans="1:27" s="14" customFormat="1" ht="15.75" x14ac:dyDescent="0.25">
      <c r="A34" s="16"/>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s="14" customFormat="1" ht="30" x14ac:dyDescent="0.25">
      <c r="A35" s="17" t="s">
        <v>64</v>
      </c>
      <c r="B35" s="9" t="s">
        <v>35</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row>
    <row r="36" spans="1:27" s="14" customFormat="1" ht="15.75" x14ac:dyDescent="0.25">
      <c r="A36" s="16"/>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s="14" customFormat="1" ht="18.75" x14ac:dyDescent="0.25">
      <c r="A37" s="27" t="s">
        <v>60</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row>
    <row r="38" spans="1:27" s="14" customFormat="1" ht="15.75" x14ac:dyDescent="0.25">
      <c r="A38" s="16"/>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s="14" customFormat="1" x14ac:dyDescent="0.25">
      <c r="A39" s="18" t="s">
        <v>47</v>
      </c>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s="14" customFormat="1" x14ac:dyDescent="0.25">
      <c r="A40" s="19" t="s">
        <v>36</v>
      </c>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s="14" customFormat="1" ht="270" customHeight="1" x14ac:dyDescent="0.25">
      <c r="A41" s="20" t="s">
        <v>85</v>
      </c>
      <c r="B41" s="9" t="s">
        <v>11</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row>
    <row r="42" spans="1:27" s="14" customFormat="1" x14ac:dyDescent="0.25">
      <c r="A42" s="1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s="14" customFormat="1" x14ac:dyDescent="0.25">
      <c r="A43" s="21" t="s">
        <v>38</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s="14" customFormat="1" x14ac:dyDescent="0.25">
      <c r="A44" s="22" t="s">
        <v>42</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s="14" customFormat="1" ht="30" x14ac:dyDescent="0.25">
      <c r="A45" s="22" t="s">
        <v>59</v>
      </c>
      <c r="B45" s="9" t="s">
        <v>11</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row>
    <row r="46" spans="1:27" s="14" customFormat="1" x14ac:dyDescent="0.25">
      <c r="A46" s="23"/>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s="14" customFormat="1" x14ac:dyDescent="0.25">
      <c r="A47" s="18" t="s">
        <v>39</v>
      </c>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s="14" customFormat="1" x14ac:dyDescent="0.25">
      <c r="A48" s="24" t="s">
        <v>37</v>
      </c>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7" s="14" customFormat="1" ht="45" x14ac:dyDescent="0.25">
      <c r="A49" s="22" t="s">
        <v>52</v>
      </c>
      <c r="B49" s="9" t="s">
        <v>10</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spans="1:27" s="14" customFormat="1" x14ac:dyDescent="0.25">
      <c r="A50" s="23"/>
      <c r="B50" s="8"/>
      <c r="C50" s="8"/>
      <c r="D50" s="8"/>
      <c r="E50" s="8"/>
      <c r="F50" s="8"/>
      <c r="G50" s="8"/>
      <c r="H50" s="8"/>
      <c r="I50" s="8"/>
      <c r="J50" s="8"/>
      <c r="K50" s="8"/>
      <c r="L50" s="8"/>
      <c r="M50" s="8"/>
      <c r="N50" s="8"/>
      <c r="O50" s="8"/>
      <c r="P50" s="8"/>
      <c r="Q50" s="8"/>
      <c r="R50" s="8"/>
      <c r="S50" s="8"/>
      <c r="T50" s="8"/>
      <c r="U50" s="8"/>
      <c r="V50" s="8"/>
      <c r="W50" s="8"/>
      <c r="X50" s="8"/>
      <c r="Y50" s="8"/>
      <c r="Z50" s="8"/>
      <c r="AA50" s="8"/>
    </row>
    <row r="51" spans="1:27" s="14" customFormat="1" x14ac:dyDescent="0.25">
      <c r="A51" s="18" t="s">
        <v>48</v>
      </c>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7" s="14" customFormat="1" x14ac:dyDescent="0.25">
      <c r="A52" s="24" t="s">
        <v>50</v>
      </c>
      <c r="B52" s="8"/>
      <c r="C52" s="8"/>
      <c r="D52" s="8"/>
      <c r="E52" s="8"/>
      <c r="F52" s="8"/>
      <c r="G52" s="8"/>
      <c r="H52" s="8"/>
      <c r="I52" s="8"/>
      <c r="J52" s="8"/>
      <c r="K52" s="8"/>
      <c r="L52" s="8"/>
      <c r="M52" s="8"/>
      <c r="N52" s="8"/>
      <c r="O52" s="8"/>
      <c r="P52" s="8"/>
      <c r="Q52" s="8"/>
      <c r="R52" s="8"/>
      <c r="S52" s="8"/>
      <c r="T52" s="8"/>
      <c r="U52" s="8"/>
      <c r="V52" s="8"/>
      <c r="W52" s="8"/>
      <c r="X52" s="8"/>
      <c r="Y52" s="8"/>
      <c r="Z52" s="8"/>
      <c r="AA52" s="8"/>
    </row>
    <row r="53" spans="1:27" s="14" customFormat="1" x14ac:dyDescent="0.25">
      <c r="A53" s="22" t="s">
        <v>53</v>
      </c>
      <c r="B53" s="9" t="s">
        <v>10</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27" s="14" customFormat="1" x14ac:dyDescent="0.25">
      <c r="A54" s="25"/>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s="14" customFormat="1" x14ac:dyDescent="0.25">
      <c r="A55" s="18" t="s">
        <v>49</v>
      </c>
      <c r="B55" s="8"/>
      <c r="C55" s="8"/>
      <c r="D55" s="8"/>
      <c r="E55" s="8"/>
      <c r="F55" s="8"/>
      <c r="G55" s="8"/>
      <c r="H55" s="8"/>
      <c r="I55" s="8"/>
      <c r="J55" s="8"/>
      <c r="K55" s="8"/>
      <c r="L55" s="8"/>
      <c r="M55" s="8"/>
      <c r="N55" s="8"/>
      <c r="O55" s="8"/>
      <c r="P55" s="8"/>
      <c r="Q55" s="8"/>
      <c r="R55" s="8"/>
      <c r="S55" s="8"/>
      <c r="T55" s="8"/>
      <c r="U55" s="8"/>
      <c r="V55" s="8"/>
      <c r="W55" s="8"/>
      <c r="X55" s="8"/>
      <c r="Y55" s="8"/>
      <c r="Z55" s="8"/>
      <c r="AA55" s="8"/>
    </row>
    <row r="56" spans="1:27" s="14" customFormat="1" x14ac:dyDescent="0.25">
      <c r="A56" s="24" t="s">
        <v>65</v>
      </c>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s="14" customFormat="1" ht="150" customHeight="1" x14ac:dyDescent="0.25">
      <c r="A57" s="22" t="s">
        <v>80</v>
      </c>
      <c r="B57" s="9" t="s">
        <v>10</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s="14" customFormat="1" x14ac:dyDescent="0.25">
      <c r="A58" s="2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s="14" customFormat="1" x14ac:dyDescent="0.25">
      <c r="A59" s="18" t="s">
        <v>44</v>
      </c>
      <c r="B59" s="8"/>
      <c r="C59" s="8"/>
      <c r="D59" s="8"/>
      <c r="E59" s="8"/>
      <c r="F59" s="8"/>
      <c r="G59" s="8"/>
      <c r="H59" s="8"/>
      <c r="I59" s="8"/>
      <c r="J59" s="8"/>
      <c r="K59" s="8"/>
      <c r="L59" s="8"/>
      <c r="M59" s="8"/>
      <c r="N59" s="8"/>
      <c r="O59" s="8"/>
      <c r="P59" s="8"/>
      <c r="Q59" s="8"/>
      <c r="R59" s="8"/>
      <c r="S59" s="8"/>
      <c r="T59" s="8"/>
      <c r="U59" s="8"/>
      <c r="V59" s="8"/>
      <c r="W59" s="8"/>
      <c r="X59" s="8"/>
      <c r="Y59" s="8"/>
      <c r="Z59" s="8"/>
      <c r="AA59" s="8"/>
    </row>
    <row r="60" spans="1:27" s="14" customFormat="1" x14ac:dyDescent="0.25">
      <c r="A60" s="24" t="s">
        <v>43</v>
      </c>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27" s="14" customFormat="1" ht="75" customHeight="1" x14ac:dyDescent="0.25">
      <c r="A61" s="22" t="s">
        <v>63</v>
      </c>
      <c r="B61" s="9" t="s">
        <v>10</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row>
    <row r="62" spans="1:27" s="14" customFormat="1" ht="45" x14ac:dyDescent="0.25">
      <c r="A62" s="26" t="s">
        <v>58</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s="14" customFormat="1" x14ac:dyDescent="0.25">
      <c r="A63" s="2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s="14" customFormat="1" x14ac:dyDescent="0.25">
      <c r="A64" s="18" t="s">
        <v>45</v>
      </c>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s="14" customFormat="1" x14ac:dyDescent="0.25">
      <c r="A65" s="24" t="s">
        <v>40</v>
      </c>
      <c r="B65" s="8"/>
      <c r="C65" s="8"/>
      <c r="D65" s="8"/>
      <c r="E65" s="8"/>
      <c r="F65" s="8"/>
      <c r="G65" s="8"/>
      <c r="H65" s="8"/>
      <c r="I65" s="8"/>
      <c r="J65" s="8"/>
      <c r="K65" s="8"/>
      <c r="L65" s="8"/>
      <c r="M65" s="8"/>
      <c r="N65" s="8"/>
      <c r="O65" s="8"/>
      <c r="P65" s="8"/>
      <c r="Q65" s="8"/>
      <c r="R65" s="8"/>
      <c r="S65" s="8"/>
      <c r="T65" s="8"/>
      <c r="U65" s="8"/>
      <c r="V65" s="8"/>
      <c r="W65" s="8"/>
      <c r="X65" s="8"/>
      <c r="Y65" s="8"/>
      <c r="Z65" s="8"/>
      <c r="AA65" s="8"/>
    </row>
    <row r="66" spans="1:27" s="14" customFormat="1" ht="30" x14ac:dyDescent="0.25">
      <c r="A66" s="22" t="s">
        <v>54</v>
      </c>
      <c r="B66" s="9" t="s">
        <v>11</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row>
    <row r="67" spans="1:27" s="14" customFormat="1" x14ac:dyDescent="0.25">
      <c r="A67" s="23"/>
      <c r="B67" s="8"/>
      <c r="C67" s="8"/>
      <c r="D67" s="8"/>
      <c r="E67" s="8"/>
      <c r="F67" s="8"/>
      <c r="G67" s="8"/>
      <c r="H67" s="8"/>
      <c r="I67" s="8"/>
      <c r="J67" s="8"/>
      <c r="K67" s="8"/>
      <c r="L67" s="8"/>
      <c r="M67" s="8"/>
      <c r="N67" s="8"/>
      <c r="O67" s="8"/>
      <c r="P67" s="8"/>
      <c r="Q67" s="8"/>
      <c r="R67" s="8"/>
      <c r="S67" s="8"/>
      <c r="T67" s="8"/>
      <c r="U67" s="8"/>
      <c r="V67" s="8"/>
      <c r="W67" s="8"/>
      <c r="X67" s="8"/>
      <c r="Y67" s="8"/>
      <c r="Z67" s="8"/>
      <c r="AA67" s="8"/>
    </row>
    <row r="68" spans="1:27" s="14" customFormat="1" x14ac:dyDescent="0.25">
      <c r="A68" s="18" t="s">
        <v>46</v>
      </c>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s="14" customFormat="1" x14ac:dyDescent="0.25">
      <c r="A69" s="24" t="s">
        <v>67</v>
      </c>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s="14" customFormat="1" ht="195" customHeight="1" x14ac:dyDescent="0.25">
      <c r="A70" s="22" t="s">
        <v>68</v>
      </c>
      <c r="B70" s="11">
        <f>(45000*9)+(48000*4)+40000</f>
        <v>637000</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row>
    <row r="71" spans="1:27" s="14" customFormat="1" x14ac:dyDescent="0.25">
      <c r="A71" s="23"/>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27" s="14" customFormat="1" x14ac:dyDescent="0.25">
      <c r="A72" s="24" t="s">
        <v>41</v>
      </c>
      <c r="B72" s="9" t="s">
        <v>10</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row>
    <row r="73" spans="1:27" s="14" customFormat="1" x14ac:dyDescent="0.25">
      <c r="A73" s="23"/>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s="14" customFormat="1" x14ac:dyDescent="0.25">
      <c r="B74" s="8"/>
      <c r="C74" s="8"/>
      <c r="D74" s="8"/>
      <c r="E74" s="8"/>
      <c r="F74" s="8"/>
      <c r="G74" s="8"/>
      <c r="H74" s="8"/>
      <c r="I74" s="8"/>
      <c r="J74" s="8"/>
      <c r="K74" s="8"/>
      <c r="L74" s="8"/>
      <c r="M74" s="8"/>
      <c r="N74" s="8"/>
      <c r="O74" s="8"/>
      <c r="P74" s="8"/>
      <c r="Q74" s="8"/>
      <c r="R74" s="8"/>
      <c r="S74" s="8"/>
      <c r="T74" s="8"/>
      <c r="U74" s="8"/>
      <c r="V74" s="8"/>
      <c r="W74" s="8"/>
      <c r="X74" s="8"/>
      <c r="Y74" s="8"/>
      <c r="Z74" s="8"/>
      <c r="AA74" s="8"/>
    </row>
    <row r="75" spans="1:27" s="14" customFormat="1" ht="75.75" customHeight="1" x14ac:dyDescent="0.25">
      <c r="A75" s="13" t="s">
        <v>61</v>
      </c>
      <c r="B75" s="12" t="str">
        <f>IF(AND(B41="No",B45="No",B49="Yes",B53="Yes",B57="Yes",B61="Yes",B66="No",B72="Yes"),"a GASB 87 Lease - please fill out the Lease Collection Form",IF(B45="Yes - Not a GASB 87 Lease - skip to question 9", "NOT a GASB 87 Lease - this is a Financed Purchase &amp; will need to be reported to the GAAP Group with a closing package","NOT a GASB 87 Lease - record an expense as payments are made"))</f>
        <v>a GASB 87 Lease - please fill out the Lease Collection Form</v>
      </c>
      <c r="C75" s="12" t="str">
        <f t="shared" ref="C75:AA75" si="0">IF(AND(C41="No",C45="No",C49="Yes",C53="Yes",C57="Yes",C61="Yes",C66="No",C72="Yes"),"a GASB 87 Lease - please fill out the Lease Collection Form",IF(C45="Yes - Not a GASB 87 Lease - skip to question 9", "NOT a GASB 87 Lease - this is a Financed Purchase &amp; will need to be reported to the GAAP Group with a closing package","NOT a GASB 87 Lease - record an expense as payments are made"))</f>
        <v>NOT a GASB 87 Lease - record an expense as payments are made</v>
      </c>
      <c r="D75" s="12" t="str">
        <f t="shared" si="0"/>
        <v>NOT a GASB 87 Lease - record an expense as payments are made</v>
      </c>
      <c r="E75" s="12" t="str">
        <f t="shared" si="0"/>
        <v>NOT a GASB 87 Lease - record an expense as payments are made</v>
      </c>
      <c r="F75" s="12" t="str">
        <f t="shared" si="0"/>
        <v>NOT a GASB 87 Lease - record an expense as payments are made</v>
      </c>
      <c r="G75" s="12" t="str">
        <f t="shared" si="0"/>
        <v>NOT a GASB 87 Lease - record an expense as payments are made</v>
      </c>
      <c r="H75" s="12" t="str">
        <f t="shared" si="0"/>
        <v>NOT a GASB 87 Lease - record an expense as payments are made</v>
      </c>
      <c r="I75" s="12" t="str">
        <f t="shared" si="0"/>
        <v>NOT a GASB 87 Lease - record an expense as payments are made</v>
      </c>
      <c r="J75" s="12" t="str">
        <f t="shared" si="0"/>
        <v>NOT a GASB 87 Lease - record an expense as payments are made</v>
      </c>
      <c r="K75" s="12" t="str">
        <f t="shared" si="0"/>
        <v>NOT a GASB 87 Lease - record an expense as payments are made</v>
      </c>
      <c r="L75" s="12" t="str">
        <f t="shared" si="0"/>
        <v>NOT a GASB 87 Lease - record an expense as payments are made</v>
      </c>
      <c r="M75" s="12" t="str">
        <f t="shared" si="0"/>
        <v>NOT a GASB 87 Lease - record an expense as payments are made</v>
      </c>
      <c r="N75" s="12" t="str">
        <f t="shared" si="0"/>
        <v>NOT a GASB 87 Lease - record an expense as payments are made</v>
      </c>
      <c r="O75" s="12" t="str">
        <f t="shared" si="0"/>
        <v>NOT a GASB 87 Lease - record an expense as payments are made</v>
      </c>
      <c r="P75" s="12" t="str">
        <f t="shared" si="0"/>
        <v>NOT a GASB 87 Lease - record an expense as payments are made</v>
      </c>
      <c r="Q75" s="12" t="str">
        <f t="shared" si="0"/>
        <v>NOT a GASB 87 Lease - record an expense as payments are made</v>
      </c>
      <c r="R75" s="12" t="str">
        <f t="shared" si="0"/>
        <v>NOT a GASB 87 Lease - record an expense as payments are made</v>
      </c>
      <c r="S75" s="12" t="str">
        <f t="shared" si="0"/>
        <v>NOT a GASB 87 Lease - record an expense as payments are made</v>
      </c>
      <c r="T75" s="12" t="str">
        <f t="shared" si="0"/>
        <v>NOT a GASB 87 Lease - record an expense as payments are made</v>
      </c>
      <c r="U75" s="12" t="str">
        <f t="shared" si="0"/>
        <v>NOT a GASB 87 Lease - record an expense as payments are made</v>
      </c>
      <c r="V75" s="12" t="str">
        <f t="shared" si="0"/>
        <v>NOT a GASB 87 Lease - record an expense as payments are made</v>
      </c>
      <c r="W75" s="12" t="str">
        <f t="shared" si="0"/>
        <v>NOT a GASB 87 Lease - record an expense as payments are made</v>
      </c>
      <c r="X75" s="12" t="str">
        <f t="shared" si="0"/>
        <v>NOT a GASB 87 Lease - record an expense as payments are made</v>
      </c>
      <c r="Y75" s="12" t="str">
        <f t="shared" si="0"/>
        <v>NOT a GASB 87 Lease - record an expense as payments are made</v>
      </c>
      <c r="Z75" s="12" t="str">
        <f t="shared" si="0"/>
        <v>NOT a GASB 87 Lease - record an expense as payments are made</v>
      </c>
      <c r="AA75" s="12" t="str">
        <f t="shared" si="0"/>
        <v>NOT a GASB 87 Lease - record an expense as payments are made</v>
      </c>
    </row>
    <row r="76" spans="1:27" x14ac:dyDescent="0.25">
      <c r="A76" s="77" t="s">
        <v>71</v>
      </c>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row>
    <row r="77" spans="1:27" x14ac:dyDescent="0.25">
      <c r="A77" s="78"/>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row>
    <row r="78" spans="1:27" x14ac:dyDescent="0.25">
      <c r="A78" s="78" t="s">
        <v>72</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row>
    <row r="79" spans="1:27" ht="74.25" customHeight="1" x14ac:dyDescent="0.25">
      <c r="A79" s="79" t="s">
        <v>73</v>
      </c>
      <c r="B79" s="76"/>
      <c r="C79" s="75"/>
      <c r="D79" s="75"/>
      <c r="E79" s="75"/>
      <c r="F79" s="75"/>
      <c r="G79" s="75"/>
      <c r="H79" s="75"/>
      <c r="I79" s="75"/>
      <c r="J79" s="75"/>
      <c r="K79" s="75"/>
      <c r="L79" s="75"/>
      <c r="M79" s="75"/>
      <c r="N79" s="75"/>
      <c r="O79" s="75"/>
      <c r="P79" s="75"/>
      <c r="Q79" s="75"/>
      <c r="R79" s="75"/>
      <c r="S79" s="75"/>
      <c r="T79" s="75"/>
      <c r="U79" s="75"/>
      <c r="V79" s="75"/>
      <c r="W79" s="75"/>
      <c r="X79" s="75"/>
      <c r="Y79" s="75"/>
      <c r="Z79" s="75"/>
      <c r="AA79" s="75"/>
    </row>
  </sheetData>
  <sheetProtection algorithmName="SHA-512" hashValue="xDoLqsjJzwTN4I7V2jZmBKW14ymYe1D+0GvIG2yIFm9bIpb4F+X5OBXGz1DdjxefM0f3d/Shd8sdN5DDRibkdQ==" saltValue="EGe0XPNdhPSZUTr6xPK/mQ==" spinCount="100000" sheet="1" selectLockedCells="1"/>
  <mergeCells count="1">
    <mergeCell ref="A1:B1"/>
  </mergeCells>
  <dataValidations count="2">
    <dataValidation type="list" allowBlank="1" showInputMessage="1" showErrorMessage="1" sqref="B41:AA41 B45:AA45 B66:AA66">
      <formula1>"Yes - NOT a GASB 87 Lease - skip to question 9,No"</formula1>
    </dataValidation>
    <dataValidation type="list" allowBlank="1" showInputMessage="1" showErrorMessage="1" sqref="B49:AA49 B53:AA53 B57:AA57 B72:AA72 B61:AA61">
      <formula1>"Yes,No - NOT a GASB 87 Lease - skip to question 9"</formula1>
    </dataValidation>
  </dataValidations>
  <hyperlinks>
    <hyperlink ref="B13" r:id="rId1"/>
    <hyperlink ref="B19" r:id="rId2"/>
    <hyperlink ref="B9" r:id="rId3" display="GASB Website"/>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Wallin</cp:lastModifiedBy>
  <dcterms:created xsi:type="dcterms:W3CDTF">2021-06-07T15:49:16Z</dcterms:created>
  <dcterms:modified xsi:type="dcterms:W3CDTF">2024-05-30T00:10:12Z</dcterms:modified>
</cp:coreProperties>
</file>